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 activeTab="1"/>
  </bookViews>
  <sheets>
    <sheet name="Траты" sheetId="4" r:id="rId1"/>
    <sheet name="Поступления" sheetId="3" r:id="rId2"/>
  </sheets>
  <calcPr calcId="144525"/>
</workbook>
</file>

<file path=xl/calcChain.xml><?xml version="1.0" encoding="utf-8"?>
<calcChain xmlns="http://schemas.openxmlformats.org/spreadsheetml/2006/main">
  <c r="C24" i="4" l="1"/>
  <c r="C49" i="3"/>
  <c r="C48" i="3"/>
  <c r="C46" i="3"/>
  <c r="C45" i="3"/>
</calcChain>
</file>

<file path=xl/sharedStrings.xml><?xml version="1.0" encoding="utf-8"?>
<sst xmlns="http://schemas.openxmlformats.org/spreadsheetml/2006/main" count="227" uniqueCount="110">
  <si>
    <t>Назначение</t>
  </si>
  <si>
    <t>Описание</t>
  </si>
  <si>
    <t>Сумма</t>
  </si>
  <si>
    <t>Дата оплаты</t>
  </si>
  <si>
    <t>Итого</t>
  </si>
  <si>
    <t>Дата</t>
  </si>
  <si>
    <t>Благотворители</t>
  </si>
  <si>
    <t>Сумма (рубли)</t>
  </si>
  <si>
    <t>назначение</t>
  </si>
  <si>
    <t>благотворительное пожертвование</t>
  </si>
  <si>
    <t>Банковский вклад ФондСервисБанк</t>
  </si>
  <si>
    <t>КИВИ (Легкий платеж)</t>
  </si>
  <si>
    <t>Добро.Мейл.Ру</t>
  </si>
  <si>
    <t>Анонимно:</t>
  </si>
  <si>
    <t>* денежные средства, внесенные на счет уполномоченным представителем Фонда:  1) собранные на благотворительных мероприятиях Фонда по договорам пожертвования ФЛ наличными средствами,  2)переданные в кассу согласно акту вскрытия ящика для сбора частных пожертвований и выемки денежных средств.</t>
  </si>
  <si>
    <t>Валентина Борисова</t>
  </si>
  <si>
    <t>card</t>
  </si>
  <si>
    <t>Москва</t>
  </si>
  <si>
    <t xml:space="preserve">Надежда Взварова </t>
  </si>
  <si>
    <t>Подольск</t>
  </si>
  <si>
    <t>Татьяна Каткова</t>
  </si>
  <si>
    <t>Самара</t>
  </si>
  <si>
    <t>Карен Нагапетян</t>
  </si>
  <si>
    <t xml:space="preserve">Др. Артем Гурвич </t>
  </si>
  <si>
    <t>Германия</t>
  </si>
  <si>
    <t xml:space="preserve">Оксана Ангелевская </t>
  </si>
  <si>
    <t>Надежда Шипилина</t>
  </si>
  <si>
    <t>Дарья Залимова</t>
  </si>
  <si>
    <t>Илья Бродетский</t>
  </si>
  <si>
    <t>Мария Саулина</t>
  </si>
  <si>
    <t>Павел Лапшин</t>
  </si>
  <si>
    <t>София Чернышова</t>
  </si>
  <si>
    <t xml:space="preserve">Илья Соловьев </t>
  </si>
  <si>
    <t xml:space="preserve">Анастасия Кочура </t>
  </si>
  <si>
    <t>Ставрополь</t>
  </si>
  <si>
    <t>Наталья Каминарская</t>
  </si>
  <si>
    <t>Евгений Жаров</t>
  </si>
  <si>
    <t>Тверь</t>
  </si>
  <si>
    <t>Анатолий Циркунов</t>
  </si>
  <si>
    <t>Екатеринбург</t>
  </si>
  <si>
    <t>Владимир Сонкин</t>
  </si>
  <si>
    <t>Анна Сперанская</t>
  </si>
  <si>
    <t>Бронницы</t>
  </si>
  <si>
    <t>Андрей Горбатоы</t>
  </si>
  <si>
    <t>Реутов</t>
  </si>
  <si>
    <t xml:space="preserve">Ксения Гагина </t>
  </si>
  <si>
    <t>Татьяна Устинова</t>
  </si>
  <si>
    <t>Санкт-Петербург</t>
  </si>
  <si>
    <t>Лидия Стефанова</t>
  </si>
  <si>
    <t>Одинцово</t>
  </si>
  <si>
    <t>Леонид Зондберг</t>
  </si>
  <si>
    <t>Виктория Павлова</t>
  </si>
  <si>
    <t xml:space="preserve">Ирина Федорова </t>
  </si>
  <si>
    <t>ООО "ЭРНСТ ЭНД ЯНГ"</t>
  </si>
  <si>
    <t>bank</t>
  </si>
  <si>
    <t>ООО "Ижица"</t>
  </si>
  <si>
    <t>Саратов</t>
  </si>
  <si>
    <t>пожертвование для Влада Макарова</t>
  </si>
  <si>
    <t>ООО "Рарус-софт"</t>
  </si>
  <si>
    <t>ООО "Спектр Инвест"</t>
  </si>
  <si>
    <t>Анна Скаскевич</t>
  </si>
  <si>
    <t>Татьяна Бойцова</t>
  </si>
  <si>
    <t>Сергей Захаров</t>
  </si>
  <si>
    <t>Татьяна Сухушина</t>
  </si>
  <si>
    <t>Томск</t>
  </si>
  <si>
    <t xml:space="preserve">Возмещение ср-в по операциям эквайринга </t>
  </si>
  <si>
    <t>*прием наличных</t>
  </si>
  <si>
    <t xml:space="preserve">Максим Шушарин </t>
  </si>
  <si>
    <t>Милана Поднебесная</t>
  </si>
  <si>
    <t>Дмитрий Наку</t>
  </si>
  <si>
    <t>Оплата лечения Миланы Поднебесной  (клиника Сент-Люк, Бельгия)</t>
  </si>
  <si>
    <t>Оплата лечения Дмитрия Наку  (клиника Сент-Люк, Бельгия)</t>
  </si>
  <si>
    <t>Даниил Аксенов</t>
  </si>
  <si>
    <t>Оплата за проживание подопечного фонда с мамой на время прохождения обследования (Даниил Аксенов) по программе "Помощь семье".</t>
  </si>
  <si>
    <t>Есения Житникова</t>
  </si>
  <si>
    <t>Оплата авиабилетов Уфа-Москва для подопечной фонда Есении Житниковой и ее мамы до места лечения  по программе "Помощь семье".</t>
  </si>
  <si>
    <t>Оплата авиабилетов Москва-Уфа для подопечной фонда Есении Житниковой и ее мамы от места лечения до дома по программе "Помощь семье".</t>
  </si>
  <si>
    <t>Артем Шаховцев</t>
  </si>
  <si>
    <t>Оплата авиабилетов Магнитогорск-Москва для подопечного фонда Шаховцева Артема и его мамы до места лечения по программе "Помощь семье".</t>
  </si>
  <si>
    <t>Оплата за автотранспортные услуги подопечных фонда</t>
  </si>
  <si>
    <t>Артем Шаховцев, Дарья Аставьева, Максим Егоров, Кристина Дудареева, Арина Осипова, Дмитрий Рощупкин, Дмитрий Дегтярев, Кирилл Козлов, Диана Марчукова, Анастасия Николина-Донильчук</t>
  </si>
  <si>
    <t>Оплата за проживание подопечной фонда с мамой на время лечения (Карина Суфиева) по программе "Помощь семье".</t>
  </si>
  <si>
    <t>Карина Суфиева</t>
  </si>
  <si>
    <t>Алена Ионичева</t>
  </si>
  <si>
    <t>Оплата лекарственного препарата "Урсофальк" для подопечной фонда Ионичевой Алены по программе "Помощь семье".</t>
  </si>
  <si>
    <t>Мария Новикова</t>
  </si>
  <si>
    <t>Арина Осипова</t>
  </si>
  <si>
    <t>Тимур Каркузов</t>
  </si>
  <si>
    <t>Оплата лекарственного препарата "Бараклюд" для подопечного фонда Каркузова Тимура по программе "Помощь семье".</t>
  </si>
  <si>
    <t>Тимур Каркузов, Максим Егоров</t>
  </si>
  <si>
    <t>Максим Стригин</t>
  </si>
  <si>
    <t>Оплата лекарственных препаратов "Урсофальк", "Мальтофер" для подопечной фонда Осиповой Арины по программе "Помощь семье".</t>
  </si>
  <si>
    <t>Оплата лекарственных препаратов "Урсофальк", "Бараклюд", "Париет" для подопечного фонда Максима Стригина по программе "Помощь семье".</t>
  </si>
  <si>
    <t>Оплата авиабилетов для подопечных фонда и их родителей до места лечения по программе "Помощь семье". Тимур Каркузов (Ставрополь-Москва), Максим Егоров (Екатеринбург-Москва).</t>
  </si>
  <si>
    <t>Валерия Корягина</t>
  </si>
  <si>
    <t>Оплата лекарственного препарата "Урсофальк" для подопечной фонда Валерии Корягиной по программе "Помощь семье".</t>
  </si>
  <si>
    <t>Елена Прошутина</t>
  </si>
  <si>
    <t>Оплата за проживание подопечной фонда с мамой на время лечения (Елена Прошутина) по программе "Помощь семье".</t>
  </si>
  <si>
    <t>Оплата лекарственных препаратов "Урсофальк", "АСС" для подопечного фонда Даниила Аксенова по программе "Помощь семье".</t>
  </si>
  <si>
    <t>Дмитрий Рощупкин</t>
  </si>
  <si>
    <t xml:space="preserve">Оплата авиабилетов Краснодар-Москва для подопечного фонда и его мамы до места лечения по программе "Помощь семье". </t>
  </si>
  <si>
    <t>Максим Егоров</t>
  </si>
  <si>
    <t>Оплата авиабилетов Москва-Магнитогорск для подопечного фонда Шаховцева Артема и его мамы от места лечения до дома по программе "Помощь семье".</t>
  </si>
  <si>
    <t>Илья Ли</t>
  </si>
  <si>
    <t xml:space="preserve">Оплата авиабилетов Москва-Екатеринбург для подопечного фонда Егорова Максима и его папы от места лечения до дома по программе "Помощь семье". </t>
  </si>
  <si>
    <t>Оплата авиабилетов Томск - Москва для подопечного фонда Ли Ильи и его папы до места лечения по программе "Помощь семье".</t>
  </si>
  <si>
    <t>Оплата лекарственного препарата "Урсофальк" для подопечной фонда Новиковой Марии по программе "Помощь семье".</t>
  </si>
  <si>
    <t>Виктор Ермольев</t>
  </si>
  <si>
    <t>Оплата лечения Виктора Ермольева (Берлин, Германия)</t>
  </si>
  <si>
    <t>Алевтина Конопелькина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</si>
</sst>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left"/>
    </xf>
    <xf numFmtId="14" fontId="2" fillId="3" borderId="1" xfId="0" applyNumberFormat="1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14" fontId="5" fillId="6" borderId="1" xfId="0" applyNumberFormat="1" applyFont="1" applyFill="1" applyBorder="1" applyAlignment="1">
      <alignment horizontal="left"/>
    </xf>
    <xf numFmtId="0" fontId="5" fillId="6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left"/>
    </xf>
    <xf numFmtId="0" fontId="4" fillId="6" borderId="1" xfId="0" applyFont="1" applyFill="1" applyBorder="1"/>
    <xf numFmtId="0" fontId="0" fillId="0" borderId="0" xfId="0" applyAlignment="1">
      <alignment horizontal="left" vertical="center"/>
    </xf>
    <xf numFmtId="0" fontId="5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9" zoomScale="75" zoomScaleNormal="75" workbookViewId="0">
      <selection activeCell="A13" sqref="A13:XFD13"/>
    </sheetView>
  </sheetViews>
  <sheetFormatPr defaultRowHeight="15" x14ac:dyDescent="0.25"/>
  <cols>
    <col min="1" max="1" width="56.85546875" customWidth="1"/>
    <col min="2" max="2" width="62.7109375" customWidth="1"/>
    <col min="3" max="3" width="23.85546875" customWidth="1"/>
    <col min="4" max="4" width="27" customWidth="1"/>
  </cols>
  <sheetData>
    <row r="1" spans="1:4" ht="23.25" x14ac:dyDescent="0.35">
      <c r="A1" s="1" t="s">
        <v>0</v>
      </c>
      <c r="B1" s="1" t="s">
        <v>1</v>
      </c>
      <c r="C1" s="2" t="s">
        <v>2</v>
      </c>
      <c r="D1" s="1" t="s">
        <v>3</v>
      </c>
    </row>
    <row r="2" spans="1:4" ht="114" customHeight="1" x14ac:dyDescent="0.35">
      <c r="A2" s="4" t="s">
        <v>72</v>
      </c>
      <c r="B2" s="4" t="s">
        <v>73</v>
      </c>
      <c r="C2" s="5">
        <v>2650</v>
      </c>
      <c r="D2" s="6">
        <v>41914</v>
      </c>
    </row>
    <row r="3" spans="1:4" ht="120" customHeight="1" x14ac:dyDescent="0.35">
      <c r="A3" s="3" t="s">
        <v>74</v>
      </c>
      <c r="B3" s="4" t="s">
        <v>75</v>
      </c>
      <c r="C3" s="5">
        <v>5800</v>
      </c>
      <c r="D3" s="6">
        <v>41914</v>
      </c>
    </row>
    <row r="4" spans="1:4" ht="117.75" customHeight="1" x14ac:dyDescent="0.35">
      <c r="A4" s="3" t="s">
        <v>74</v>
      </c>
      <c r="B4" s="4" t="s">
        <v>76</v>
      </c>
      <c r="C4" s="5">
        <v>6218</v>
      </c>
      <c r="D4" s="6">
        <v>41914</v>
      </c>
    </row>
    <row r="5" spans="1:4" ht="79.5" customHeight="1" x14ac:dyDescent="0.35">
      <c r="A5" s="3" t="s">
        <v>68</v>
      </c>
      <c r="B5" s="4" t="s">
        <v>70</v>
      </c>
      <c r="C5" s="5">
        <v>299400</v>
      </c>
      <c r="D5" s="6">
        <v>41915</v>
      </c>
    </row>
    <row r="6" spans="1:4" ht="56.25" customHeight="1" x14ac:dyDescent="0.35">
      <c r="A6" s="4" t="s">
        <v>69</v>
      </c>
      <c r="B6" s="4" t="s">
        <v>71</v>
      </c>
      <c r="C6" s="5">
        <v>106300.5</v>
      </c>
      <c r="D6" s="6">
        <v>41920</v>
      </c>
    </row>
    <row r="7" spans="1:4" ht="116.25" customHeight="1" x14ac:dyDescent="0.35">
      <c r="A7" s="4" t="s">
        <v>77</v>
      </c>
      <c r="B7" s="4" t="s">
        <v>78</v>
      </c>
      <c r="C7" s="5">
        <v>13120</v>
      </c>
      <c r="D7" s="6">
        <v>41920</v>
      </c>
    </row>
    <row r="8" spans="1:4" ht="133.5" customHeight="1" x14ac:dyDescent="0.35">
      <c r="A8" s="4" t="s">
        <v>80</v>
      </c>
      <c r="B8" s="4" t="s">
        <v>79</v>
      </c>
      <c r="C8" s="5">
        <v>24510</v>
      </c>
      <c r="D8" s="6">
        <v>41926</v>
      </c>
    </row>
    <row r="9" spans="1:4" ht="48" customHeight="1" x14ac:dyDescent="0.35">
      <c r="A9" s="3" t="s">
        <v>107</v>
      </c>
      <c r="B9" s="4" t="s">
        <v>108</v>
      </c>
      <c r="C9" s="5">
        <v>103000</v>
      </c>
      <c r="D9" s="6">
        <v>41927</v>
      </c>
    </row>
    <row r="10" spans="1:4" ht="104.25" customHeight="1" x14ac:dyDescent="0.35">
      <c r="A10" s="3" t="s">
        <v>103</v>
      </c>
      <c r="B10" s="4" t="s">
        <v>105</v>
      </c>
      <c r="C10" s="5">
        <v>15749</v>
      </c>
      <c r="D10" s="6">
        <v>41933</v>
      </c>
    </row>
    <row r="11" spans="1:4" ht="93.75" customHeight="1" x14ac:dyDescent="0.35">
      <c r="A11" s="3" t="s">
        <v>82</v>
      </c>
      <c r="B11" s="4" t="s">
        <v>81</v>
      </c>
      <c r="C11" s="5">
        <v>3350</v>
      </c>
      <c r="D11" s="6">
        <v>41939</v>
      </c>
    </row>
    <row r="12" spans="1:4" ht="99" customHeight="1" x14ac:dyDescent="0.35">
      <c r="A12" s="3" t="s">
        <v>83</v>
      </c>
      <c r="B12" s="4" t="s">
        <v>84</v>
      </c>
      <c r="C12" s="5">
        <v>3465.99</v>
      </c>
      <c r="D12" s="6">
        <v>41939</v>
      </c>
    </row>
    <row r="13" spans="1:4" ht="96" customHeight="1" x14ac:dyDescent="0.35">
      <c r="A13" s="3" t="s">
        <v>85</v>
      </c>
      <c r="B13" s="4" t="s">
        <v>106</v>
      </c>
      <c r="C13" s="5">
        <v>3465.99</v>
      </c>
      <c r="D13" s="6">
        <v>41939</v>
      </c>
    </row>
    <row r="14" spans="1:4" ht="84.75" customHeight="1" x14ac:dyDescent="0.35">
      <c r="A14" s="3" t="s">
        <v>86</v>
      </c>
      <c r="B14" s="4" t="s">
        <v>91</v>
      </c>
      <c r="C14" s="5">
        <v>4142.6099999999997</v>
      </c>
      <c r="D14" s="6">
        <v>41939</v>
      </c>
    </row>
    <row r="15" spans="1:4" ht="99.75" customHeight="1" x14ac:dyDescent="0.35">
      <c r="A15" s="3" t="s">
        <v>87</v>
      </c>
      <c r="B15" s="4" t="s">
        <v>88</v>
      </c>
      <c r="C15" s="5">
        <v>20866.900000000001</v>
      </c>
      <c r="D15" s="6">
        <v>41939</v>
      </c>
    </row>
    <row r="16" spans="1:4" ht="139.5" customHeight="1" x14ac:dyDescent="0.35">
      <c r="A16" s="3" t="s">
        <v>89</v>
      </c>
      <c r="B16" s="4" t="s">
        <v>93</v>
      </c>
      <c r="C16" s="5">
        <v>25125</v>
      </c>
      <c r="D16" s="6">
        <v>41939</v>
      </c>
    </row>
    <row r="17" spans="1:4" ht="87" customHeight="1" x14ac:dyDescent="0.35">
      <c r="A17" s="4" t="s">
        <v>90</v>
      </c>
      <c r="B17" s="33" t="s">
        <v>92</v>
      </c>
      <c r="C17" s="5">
        <v>30888.47</v>
      </c>
      <c r="D17" s="6">
        <v>41939</v>
      </c>
    </row>
    <row r="18" spans="1:4" ht="93" customHeight="1" x14ac:dyDescent="0.35">
      <c r="A18" s="3" t="s">
        <v>94</v>
      </c>
      <c r="B18" s="33" t="s">
        <v>95</v>
      </c>
      <c r="C18" s="5">
        <v>3466.98</v>
      </c>
      <c r="D18" s="6">
        <v>41943</v>
      </c>
    </row>
    <row r="19" spans="1:4" ht="87.75" customHeight="1" x14ac:dyDescent="0.35">
      <c r="A19" s="3" t="s">
        <v>96</v>
      </c>
      <c r="B19" s="4" t="s">
        <v>97</v>
      </c>
      <c r="C19" s="5">
        <v>3975</v>
      </c>
      <c r="D19" s="6">
        <v>41943</v>
      </c>
    </row>
    <row r="20" spans="1:4" ht="84.75" customHeight="1" x14ac:dyDescent="0.35">
      <c r="A20" s="3" t="s">
        <v>72</v>
      </c>
      <c r="B20" s="4" t="s">
        <v>98</v>
      </c>
      <c r="C20" s="5">
        <v>4017.16</v>
      </c>
      <c r="D20" s="6">
        <v>41943</v>
      </c>
    </row>
    <row r="21" spans="1:4" ht="90.75" customHeight="1" x14ac:dyDescent="0.35">
      <c r="A21" s="3" t="s">
        <v>99</v>
      </c>
      <c r="B21" s="4" t="s">
        <v>100</v>
      </c>
      <c r="C21" s="5">
        <v>7922</v>
      </c>
      <c r="D21" s="6">
        <v>41943</v>
      </c>
    </row>
    <row r="22" spans="1:4" ht="70.5" customHeight="1" x14ac:dyDescent="0.35">
      <c r="A22" s="3" t="s">
        <v>101</v>
      </c>
      <c r="B22" s="4" t="s">
        <v>104</v>
      </c>
      <c r="C22" s="5">
        <v>10965</v>
      </c>
      <c r="D22" s="6">
        <v>41943</v>
      </c>
    </row>
    <row r="23" spans="1:4" ht="111" customHeight="1" x14ac:dyDescent="0.35">
      <c r="A23" s="3" t="s">
        <v>77</v>
      </c>
      <c r="B23" s="4" t="s">
        <v>102</v>
      </c>
      <c r="C23" s="5">
        <v>17465</v>
      </c>
      <c r="D23" s="6">
        <v>41943</v>
      </c>
    </row>
    <row r="24" spans="1:4" ht="23.25" x14ac:dyDescent="0.35">
      <c r="A24" s="7" t="s">
        <v>4</v>
      </c>
      <c r="B24" s="7"/>
      <c r="C24" s="8">
        <f>SUM(C2:C23)</f>
        <v>715863.6</v>
      </c>
      <c r="D2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37" workbookViewId="0">
      <selection activeCell="B52" sqref="B52"/>
    </sheetView>
  </sheetViews>
  <sheetFormatPr defaultRowHeight="15" x14ac:dyDescent="0.25"/>
  <cols>
    <col min="1" max="1" width="15.140625" customWidth="1"/>
    <col min="2" max="2" width="37.85546875" customWidth="1"/>
    <col min="3" max="3" width="9.5703125" customWidth="1"/>
    <col min="5" max="5" width="19.28515625" customWidth="1"/>
    <col min="6" max="6" width="36.28515625" customWidth="1"/>
  </cols>
  <sheetData>
    <row r="1" spans="1:6" ht="15.75" x14ac:dyDescent="0.25">
      <c r="A1" s="10" t="s">
        <v>5</v>
      </c>
      <c r="B1" s="10" t="s">
        <v>6</v>
      </c>
      <c r="C1" s="11" t="s">
        <v>7</v>
      </c>
      <c r="D1" s="10"/>
      <c r="E1" s="12"/>
      <c r="F1" s="10" t="s">
        <v>8</v>
      </c>
    </row>
    <row r="2" spans="1:6" ht="15.75" x14ac:dyDescent="0.25">
      <c r="A2" s="13">
        <v>41913</v>
      </c>
      <c r="B2" s="14" t="s">
        <v>15</v>
      </c>
      <c r="C2" s="15">
        <v>100</v>
      </c>
      <c r="D2" s="14" t="s">
        <v>16</v>
      </c>
      <c r="E2" s="16" t="s">
        <v>17</v>
      </c>
      <c r="F2" s="14" t="s">
        <v>9</v>
      </c>
    </row>
    <row r="3" spans="1:6" ht="15.75" x14ac:dyDescent="0.25">
      <c r="A3" s="24">
        <v>41913</v>
      </c>
      <c r="B3" s="20" t="s">
        <v>67</v>
      </c>
      <c r="C3" s="25">
        <v>5000</v>
      </c>
      <c r="D3" s="20" t="s">
        <v>54</v>
      </c>
      <c r="E3" s="26" t="s">
        <v>17</v>
      </c>
      <c r="F3" s="20" t="s">
        <v>9</v>
      </c>
    </row>
    <row r="4" spans="1:6" ht="15.75" x14ac:dyDescent="0.25">
      <c r="A4" s="24">
        <v>41914</v>
      </c>
      <c r="B4" s="20" t="s">
        <v>53</v>
      </c>
      <c r="C4" s="25">
        <v>600000</v>
      </c>
      <c r="D4" s="20" t="s">
        <v>54</v>
      </c>
      <c r="E4" s="26" t="s">
        <v>17</v>
      </c>
      <c r="F4" s="20" t="s">
        <v>9</v>
      </c>
    </row>
    <row r="5" spans="1:6" ht="31.5" x14ac:dyDescent="0.25">
      <c r="A5" s="23">
        <v>41915</v>
      </c>
      <c r="B5" s="19" t="s">
        <v>18</v>
      </c>
      <c r="C5" s="17">
        <v>1000</v>
      </c>
      <c r="D5" s="20" t="s">
        <v>16</v>
      </c>
      <c r="E5" s="21" t="s">
        <v>19</v>
      </c>
      <c r="F5" s="19" t="s">
        <v>9</v>
      </c>
    </row>
    <row r="6" spans="1:6" ht="15.75" x14ac:dyDescent="0.25">
      <c r="A6" s="18">
        <v>41918</v>
      </c>
      <c r="B6" s="17" t="s">
        <v>20</v>
      </c>
      <c r="C6" s="19">
        <v>1000</v>
      </c>
      <c r="D6" s="20" t="s">
        <v>16</v>
      </c>
      <c r="E6" s="21" t="s">
        <v>21</v>
      </c>
      <c r="F6" s="20" t="s">
        <v>9</v>
      </c>
    </row>
    <row r="7" spans="1:6" ht="15.75" x14ac:dyDescent="0.25">
      <c r="A7" s="24">
        <v>41918</v>
      </c>
      <c r="B7" s="20" t="s">
        <v>109</v>
      </c>
      <c r="C7" s="25">
        <v>1000</v>
      </c>
      <c r="D7" s="20" t="s">
        <v>54</v>
      </c>
      <c r="E7" s="26" t="s">
        <v>17</v>
      </c>
      <c r="F7" s="20" t="s">
        <v>9</v>
      </c>
    </row>
    <row r="8" spans="1:6" ht="15.75" x14ac:dyDescent="0.25">
      <c r="A8" s="13">
        <v>41919</v>
      </c>
      <c r="B8" s="19" t="s">
        <v>22</v>
      </c>
      <c r="C8" s="19">
        <v>1000</v>
      </c>
      <c r="D8" s="14" t="s">
        <v>16</v>
      </c>
      <c r="E8" s="22" t="s">
        <v>17</v>
      </c>
      <c r="F8" s="14" t="s">
        <v>9</v>
      </c>
    </row>
    <row r="9" spans="1:6" ht="15.75" x14ac:dyDescent="0.25">
      <c r="A9" s="24">
        <v>41919</v>
      </c>
      <c r="B9" s="20" t="s">
        <v>55</v>
      </c>
      <c r="C9" s="25">
        <v>743.69</v>
      </c>
      <c r="D9" s="20" t="s">
        <v>54</v>
      </c>
      <c r="E9" s="26" t="s">
        <v>56</v>
      </c>
      <c r="F9" s="20" t="s">
        <v>57</v>
      </c>
    </row>
    <row r="10" spans="1:6" ht="31.5" x14ac:dyDescent="0.25">
      <c r="A10" s="13">
        <v>41920</v>
      </c>
      <c r="B10" s="17" t="s">
        <v>23</v>
      </c>
      <c r="C10" s="17">
        <v>1000</v>
      </c>
      <c r="D10" s="14" t="s">
        <v>16</v>
      </c>
      <c r="E10" s="21" t="s">
        <v>24</v>
      </c>
      <c r="F10" s="14" t="s">
        <v>9</v>
      </c>
    </row>
    <row r="11" spans="1:6" ht="15.75" x14ac:dyDescent="0.25">
      <c r="A11" s="18">
        <v>41920</v>
      </c>
      <c r="B11" s="19" t="s">
        <v>25</v>
      </c>
      <c r="C11" s="17">
        <v>500</v>
      </c>
      <c r="D11" s="20" t="s">
        <v>16</v>
      </c>
      <c r="E11" s="21" t="s">
        <v>17</v>
      </c>
      <c r="F11" s="20" t="s">
        <v>9</v>
      </c>
    </row>
    <row r="12" spans="1:6" ht="15.75" x14ac:dyDescent="0.25">
      <c r="A12" s="24">
        <v>41920</v>
      </c>
      <c r="B12" s="20" t="s">
        <v>58</v>
      </c>
      <c r="C12" s="25">
        <v>40000</v>
      </c>
      <c r="D12" s="20" t="s">
        <v>54</v>
      </c>
      <c r="E12" s="26" t="s">
        <v>17</v>
      </c>
      <c r="F12" s="20" t="s">
        <v>9</v>
      </c>
    </row>
    <row r="13" spans="1:6" ht="15.75" x14ac:dyDescent="0.25">
      <c r="A13" s="24">
        <v>41921</v>
      </c>
      <c r="B13" s="20" t="s">
        <v>59</v>
      </c>
      <c r="C13" s="25">
        <v>50000</v>
      </c>
      <c r="D13" s="20" t="s">
        <v>54</v>
      </c>
      <c r="E13" s="26" t="s">
        <v>17</v>
      </c>
      <c r="F13" s="20" t="s">
        <v>9</v>
      </c>
    </row>
    <row r="14" spans="1:6" ht="32.25" customHeight="1" x14ac:dyDescent="0.25">
      <c r="A14" s="24">
        <v>41922</v>
      </c>
      <c r="B14" s="20" t="s">
        <v>60</v>
      </c>
      <c r="C14" s="25">
        <v>970</v>
      </c>
      <c r="D14" s="20" t="s">
        <v>54</v>
      </c>
      <c r="E14" s="26" t="s">
        <v>47</v>
      </c>
      <c r="F14" s="20" t="s">
        <v>9</v>
      </c>
    </row>
    <row r="15" spans="1:6" ht="23.25" customHeight="1" x14ac:dyDescent="0.25">
      <c r="A15" s="24">
        <v>41923</v>
      </c>
      <c r="B15" s="27" t="s">
        <v>26</v>
      </c>
      <c r="C15" s="25">
        <v>500</v>
      </c>
      <c r="D15" s="20" t="s">
        <v>16</v>
      </c>
      <c r="E15" s="26" t="s">
        <v>17</v>
      </c>
      <c r="F15" s="20" t="s">
        <v>9</v>
      </c>
    </row>
    <row r="16" spans="1:6" ht="15.75" x14ac:dyDescent="0.25">
      <c r="A16" s="13">
        <v>41923</v>
      </c>
      <c r="B16" s="19" t="s">
        <v>27</v>
      </c>
      <c r="C16" s="17">
        <v>1000</v>
      </c>
      <c r="D16" s="14" t="s">
        <v>16</v>
      </c>
      <c r="E16" s="21" t="s">
        <v>17</v>
      </c>
      <c r="F16" s="14" t="s">
        <v>9</v>
      </c>
    </row>
    <row r="17" spans="1:6" ht="15.75" x14ac:dyDescent="0.25">
      <c r="A17" s="13">
        <v>41926</v>
      </c>
      <c r="B17" s="19" t="s">
        <v>28</v>
      </c>
      <c r="C17" s="19">
        <v>3000</v>
      </c>
      <c r="D17" s="14" t="s">
        <v>16</v>
      </c>
      <c r="E17" s="21" t="s">
        <v>17</v>
      </c>
      <c r="F17" s="14" t="s">
        <v>9</v>
      </c>
    </row>
    <row r="18" spans="1:6" ht="15.75" x14ac:dyDescent="0.25">
      <c r="A18" s="13">
        <v>41926</v>
      </c>
      <c r="B18" s="19" t="s">
        <v>28</v>
      </c>
      <c r="C18" s="19">
        <v>1000</v>
      </c>
      <c r="D18" s="14" t="s">
        <v>16</v>
      </c>
      <c r="E18" s="21" t="s">
        <v>17</v>
      </c>
      <c r="F18" s="14" t="s">
        <v>9</v>
      </c>
    </row>
    <row r="19" spans="1:6" ht="15.75" x14ac:dyDescent="0.25">
      <c r="A19" s="23">
        <v>41926</v>
      </c>
      <c r="B19" s="19" t="s">
        <v>35</v>
      </c>
      <c r="C19" s="17">
        <v>2000</v>
      </c>
      <c r="D19" s="20" t="s">
        <v>16</v>
      </c>
      <c r="E19" s="21" t="s">
        <v>17</v>
      </c>
      <c r="F19" s="19" t="s">
        <v>9</v>
      </c>
    </row>
    <row r="20" spans="1:6" ht="22.5" customHeight="1" x14ac:dyDescent="0.25">
      <c r="A20" s="23">
        <v>41927</v>
      </c>
      <c r="B20" s="32" t="s">
        <v>29</v>
      </c>
      <c r="C20" s="17">
        <v>1000</v>
      </c>
      <c r="D20" s="20" t="s">
        <v>16</v>
      </c>
      <c r="E20" s="21" t="s">
        <v>17</v>
      </c>
      <c r="F20" s="19" t="s">
        <v>9</v>
      </c>
    </row>
    <row r="21" spans="1:6" ht="15.75" x14ac:dyDescent="0.25">
      <c r="A21" s="13">
        <v>41927</v>
      </c>
      <c r="B21" s="19" t="s">
        <v>30</v>
      </c>
      <c r="C21" s="19">
        <v>2000</v>
      </c>
      <c r="D21" s="14" t="s">
        <v>16</v>
      </c>
      <c r="E21" s="21" t="s">
        <v>17</v>
      </c>
      <c r="F21" s="14" t="s">
        <v>9</v>
      </c>
    </row>
    <row r="22" spans="1:6" ht="15.75" x14ac:dyDescent="0.25">
      <c r="A22" s="24">
        <v>41927</v>
      </c>
      <c r="B22" s="20" t="s">
        <v>109</v>
      </c>
      <c r="C22" s="25">
        <v>1000</v>
      </c>
      <c r="D22" s="20" t="s">
        <v>54</v>
      </c>
      <c r="E22" s="26" t="s">
        <v>17</v>
      </c>
      <c r="F22" s="20" t="s">
        <v>9</v>
      </c>
    </row>
    <row r="23" spans="1:6" ht="15.75" x14ac:dyDescent="0.25">
      <c r="A23" s="23">
        <v>41928</v>
      </c>
      <c r="B23" s="17" t="s">
        <v>31</v>
      </c>
      <c r="C23" s="17">
        <v>500</v>
      </c>
      <c r="D23" s="20" t="s">
        <v>16</v>
      </c>
      <c r="E23" s="21" t="s">
        <v>17</v>
      </c>
      <c r="F23" s="19" t="s">
        <v>9</v>
      </c>
    </row>
    <row r="24" spans="1:6" ht="24" customHeight="1" x14ac:dyDescent="0.25">
      <c r="A24" s="24">
        <v>41929</v>
      </c>
      <c r="B24" s="20" t="s">
        <v>61</v>
      </c>
      <c r="C24" s="25">
        <v>1000</v>
      </c>
      <c r="D24" s="20" t="s">
        <v>54</v>
      </c>
      <c r="E24" s="26" t="s">
        <v>47</v>
      </c>
      <c r="F24" s="20" t="s">
        <v>9</v>
      </c>
    </row>
    <row r="25" spans="1:6" ht="15.75" x14ac:dyDescent="0.25">
      <c r="A25" s="24">
        <v>41930</v>
      </c>
      <c r="B25" s="20" t="s">
        <v>32</v>
      </c>
      <c r="C25" s="25">
        <v>500</v>
      </c>
      <c r="D25" s="20" t="s">
        <v>16</v>
      </c>
      <c r="E25" s="26" t="s">
        <v>17</v>
      </c>
      <c r="F25" s="20" t="s">
        <v>9</v>
      </c>
    </row>
    <row r="26" spans="1:6" ht="20.25" customHeight="1" x14ac:dyDescent="0.25">
      <c r="A26" s="23">
        <v>41931</v>
      </c>
      <c r="B26" s="19" t="s">
        <v>33</v>
      </c>
      <c r="C26" s="17">
        <v>2000</v>
      </c>
      <c r="D26" s="14" t="s">
        <v>16</v>
      </c>
      <c r="E26" s="21" t="s">
        <v>34</v>
      </c>
      <c r="F26" s="14" t="s">
        <v>9</v>
      </c>
    </row>
    <row r="27" spans="1:6" ht="15.75" x14ac:dyDescent="0.25">
      <c r="A27" s="24">
        <v>41932</v>
      </c>
      <c r="B27" s="20" t="s">
        <v>36</v>
      </c>
      <c r="C27" s="25">
        <v>500</v>
      </c>
      <c r="D27" s="20" t="s">
        <v>16</v>
      </c>
      <c r="E27" s="26" t="s">
        <v>37</v>
      </c>
      <c r="F27" s="20" t="s">
        <v>9</v>
      </c>
    </row>
    <row r="28" spans="1:6" ht="15.75" x14ac:dyDescent="0.25">
      <c r="A28" s="24">
        <v>41932</v>
      </c>
      <c r="B28" s="20" t="s">
        <v>62</v>
      </c>
      <c r="C28" s="25">
        <v>100</v>
      </c>
      <c r="D28" s="20" t="s">
        <v>54</v>
      </c>
      <c r="E28" s="26" t="s">
        <v>17</v>
      </c>
      <c r="F28" s="20" t="s">
        <v>9</v>
      </c>
    </row>
    <row r="29" spans="1:6" ht="31.5" x14ac:dyDescent="0.25">
      <c r="A29" s="18">
        <v>41934</v>
      </c>
      <c r="B29" s="17" t="s">
        <v>38</v>
      </c>
      <c r="C29" s="19">
        <v>1000</v>
      </c>
      <c r="D29" s="20" t="s">
        <v>16</v>
      </c>
      <c r="E29" s="21" t="s">
        <v>39</v>
      </c>
      <c r="F29" s="20" t="s">
        <v>9</v>
      </c>
    </row>
    <row r="30" spans="1:6" ht="15.75" x14ac:dyDescent="0.25">
      <c r="A30" s="24">
        <v>41934</v>
      </c>
      <c r="B30" s="20" t="s">
        <v>63</v>
      </c>
      <c r="C30" s="25">
        <v>450</v>
      </c>
      <c r="D30" s="20" t="s">
        <v>54</v>
      </c>
      <c r="E30" s="26" t="s">
        <v>64</v>
      </c>
      <c r="F30" s="20" t="s">
        <v>9</v>
      </c>
    </row>
    <row r="31" spans="1:6" ht="15.75" x14ac:dyDescent="0.25">
      <c r="A31" s="13">
        <v>41935</v>
      </c>
      <c r="B31" s="14" t="s">
        <v>40</v>
      </c>
      <c r="C31" s="15">
        <v>500</v>
      </c>
      <c r="D31" s="14" t="s">
        <v>16</v>
      </c>
      <c r="E31" s="16" t="s">
        <v>17</v>
      </c>
      <c r="F31" s="14" t="s">
        <v>9</v>
      </c>
    </row>
    <row r="32" spans="1:6" ht="15.75" x14ac:dyDescent="0.25">
      <c r="A32" s="13">
        <v>41936</v>
      </c>
      <c r="B32" s="14" t="s">
        <v>41</v>
      </c>
      <c r="C32" s="15">
        <v>421</v>
      </c>
      <c r="D32" s="14" t="s">
        <v>16</v>
      </c>
      <c r="E32" s="16" t="s">
        <v>42</v>
      </c>
      <c r="F32" s="14" t="s">
        <v>9</v>
      </c>
    </row>
    <row r="33" spans="1:6" ht="15.75" x14ac:dyDescent="0.25">
      <c r="A33" s="23">
        <v>41936</v>
      </c>
      <c r="B33" s="19" t="s">
        <v>43</v>
      </c>
      <c r="C33" s="19">
        <v>500</v>
      </c>
      <c r="D33" s="14" t="s">
        <v>16</v>
      </c>
      <c r="E33" s="22" t="s">
        <v>44</v>
      </c>
      <c r="F33" s="14" t="s">
        <v>9</v>
      </c>
    </row>
    <row r="34" spans="1:6" ht="15.75" x14ac:dyDescent="0.25">
      <c r="A34" s="24">
        <v>41937</v>
      </c>
      <c r="B34" s="20" t="s">
        <v>45</v>
      </c>
      <c r="C34" s="25">
        <v>5800</v>
      </c>
      <c r="D34" s="20" t="s">
        <v>16</v>
      </c>
      <c r="E34" s="26" t="s">
        <v>17</v>
      </c>
      <c r="F34" s="20" t="s">
        <v>9</v>
      </c>
    </row>
    <row r="35" spans="1:6" ht="20.25" customHeight="1" x14ac:dyDescent="0.25">
      <c r="A35" s="24">
        <v>41938</v>
      </c>
      <c r="B35" s="14" t="s">
        <v>46</v>
      </c>
      <c r="C35" s="25">
        <v>1000</v>
      </c>
      <c r="D35" s="27" t="s">
        <v>16</v>
      </c>
      <c r="E35" s="26" t="s">
        <v>47</v>
      </c>
      <c r="F35" s="20" t="s">
        <v>9</v>
      </c>
    </row>
    <row r="36" spans="1:6" ht="31.5" x14ac:dyDescent="0.25">
      <c r="A36" s="24">
        <v>41939</v>
      </c>
      <c r="B36" s="20" t="s">
        <v>48</v>
      </c>
      <c r="C36" s="25">
        <v>200</v>
      </c>
      <c r="D36" s="20" t="s">
        <v>16</v>
      </c>
      <c r="E36" s="26" t="s">
        <v>49</v>
      </c>
      <c r="F36" s="20" t="s">
        <v>9</v>
      </c>
    </row>
    <row r="37" spans="1:6" ht="15.75" x14ac:dyDescent="0.25">
      <c r="A37" s="24">
        <v>41939</v>
      </c>
      <c r="B37" s="20" t="s">
        <v>50</v>
      </c>
      <c r="C37" s="25">
        <v>500</v>
      </c>
      <c r="D37" s="20" t="s">
        <v>16</v>
      </c>
      <c r="E37" s="26" t="s">
        <v>17</v>
      </c>
      <c r="F37" s="20" t="s">
        <v>9</v>
      </c>
    </row>
    <row r="38" spans="1:6" ht="15.75" x14ac:dyDescent="0.25">
      <c r="A38" s="24">
        <v>41940</v>
      </c>
      <c r="B38" s="20" t="s">
        <v>51</v>
      </c>
      <c r="C38" s="25">
        <v>1000</v>
      </c>
      <c r="D38" s="20" t="s">
        <v>16</v>
      </c>
      <c r="E38" s="26" t="s">
        <v>17</v>
      </c>
      <c r="F38" s="20" t="s">
        <v>9</v>
      </c>
    </row>
    <row r="39" spans="1:6" ht="39.75" customHeight="1" x14ac:dyDescent="0.25">
      <c r="A39" s="24">
        <v>41940</v>
      </c>
      <c r="B39" s="27" t="s">
        <v>65</v>
      </c>
      <c r="C39" s="25">
        <v>333638.09999999998</v>
      </c>
      <c r="D39" s="20" t="s">
        <v>54</v>
      </c>
      <c r="E39" s="26" t="s">
        <v>17</v>
      </c>
      <c r="F39" s="20" t="s">
        <v>9</v>
      </c>
    </row>
    <row r="40" spans="1:6" ht="23.25" customHeight="1" x14ac:dyDescent="0.25">
      <c r="A40" s="24">
        <v>41940</v>
      </c>
      <c r="B40" s="27" t="s">
        <v>66</v>
      </c>
      <c r="C40" s="25">
        <v>540000</v>
      </c>
      <c r="D40" s="20" t="s">
        <v>54</v>
      </c>
      <c r="E40" s="26" t="s">
        <v>17</v>
      </c>
      <c r="F40" s="20" t="s">
        <v>9</v>
      </c>
    </row>
    <row r="41" spans="1:6" ht="15.75" x14ac:dyDescent="0.25">
      <c r="A41" s="24">
        <v>41942</v>
      </c>
      <c r="B41" s="20" t="s">
        <v>52</v>
      </c>
      <c r="C41" s="25">
        <v>6620</v>
      </c>
      <c r="D41" s="20" t="s">
        <v>16</v>
      </c>
      <c r="E41" s="26" t="s">
        <v>17</v>
      </c>
      <c r="F41" s="20" t="s">
        <v>9</v>
      </c>
    </row>
    <row r="42" spans="1:6" ht="15.75" x14ac:dyDescent="0.25">
      <c r="A42" s="24">
        <v>41942</v>
      </c>
      <c r="B42" s="20" t="s">
        <v>31</v>
      </c>
      <c r="C42" s="25">
        <v>300</v>
      </c>
      <c r="D42" s="20" t="s">
        <v>16</v>
      </c>
      <c r="E42" s="26" t="s">
        <v>17</v>
      </c>
      <c r="F42" s="20" t="s">
        <v>9</v>
      </c>
    </row>
    <row r="43" spans="1:6" ht="15.75" x14ac:dyDescent="0.25">
      <c r="A43" s="24">
        <v>41943</v>
      </c>
      <c r="B43" s="20" t="s">
        <v>109</v>
      </c>
      <c r="C43" s="25">
        <v>1000</v>
      </c>
      <c r="D43" s="20" t="s">
        <v>54</v>
      </c>
      <c r="E43" s="26" t="s">
        <v>17</v>
      </c>
      <c r="F43" s="20" t="s">
        <v>9</v>
      </c>
    </row>
    <row r="44" spans="1:6" ht="15.75" x14ac:dyDescent="0.25">
      <c r="A44" s="24"/>
      <c r="B44" s="20"/>
      <c r="C44" s="25"/>
      <c r="D44" s="20"/>
      <c r="E44" s="26"/>
      <c r="F44" s="20"/>
    </row>
    <row r="45" spans="1:6" ht="15.75" x14ac:dyDescent="0.25">
      <c r="A45" s="13"/>
      <c r="B45" s="14" t="s">
        <v>10</v>
      </c>
      <c r="C45" s="15">
        <f>225.58+1545.23+3337.93+5174.6+6536.48+8467.99+11808.95+14828.92+16922.89+34628.66+2650.27+3391.4+15230.29+1.9+4.93+5+9.34+69.04+98.63+18.49+51.78+97.03+16.03+59.18+276.16+47.72+49.32+49.32+74.09+141.78+189.04+126.01+158.14+196.2+67.09+67.1+90.71+129.24+178.36</f>
        <v>127020.81999999999</v>
      </c>
      <c r="D45" s="14"/>
      <c r="E45" s="16"/>
      <c r="F45" s="14"/>
    </row>
    <row r="46" spans="1:6" ht="15.75" x14ac:dyDescent="0.25">
      <c r="A46" s="24"/>
      <c r="B46" s="20" t="s">
        <v>11</v>
      </c>
      <c r="C46" s="25">
        <f>452.2+3281.3+1152.35+1638.48</f>
        <v>6524.33</v>
      </c>
      <c r="D46" s="27"/>
      <c r="E46" s="26"/>
      <c r="F46" s="20"/>
    </row>
    <row r="47" spans="1:6" ht="15.75" x14ac:dyDescent="0.25">
      <c r="A47" s="24"/>
      <c r="B47" s="20" t="s">
        <v>12</v>
      </c>
      <c r="C47" s="25">
        <v>3056.78</v>
      </c>
      <c r="D47" s="27"/>
      <c r="E47" s="26"/>
      <c r="F47" s="20"/>
    </row>
    <row r="48" spans="1:6" ht="15.75" x14ac:dyDescent="0.25">
      <c r="A48" s="24"/>
      <c r="B48" s="20" t="s">
        <v>13</v>
      </c>
      <c r="C48" s="25">
        <f>700+10+1000+94.83+10+500+189.67+50+600+50+2000+200+2000+800+400+5000+1000+1000+2000+1000+1000+500+500+200</f>
        <v>20804.5</v>
      </c>
      <c r="D48" s="27"/>
      <c r="E48" s="26"/>
      <c r="F48" s="20"/>
    </row>
    <row r="49" spans="1:6" ht="15.75" x14ac:dyDescent="0.25">
      <c r="A49" s="28"/>
      <c r="B49" s="29" t="s">
        <v>4</v>
      </c>
      <c r="C49" s="25">
        <f>SUM(C2:C48)</f>
        <v>1768749.2200000002</v>
      </c>
      <c r="D49" s="20"/>
      <c r="E49" s="19"/>
      <c r="F49" s="20"/>
    </row>
    <row r="50" spans="1:6" x14ac:dyDescent="0.25">
      <c r="C50" s="9"/>
      <c r="E50" s="30"/>
    </row>
    <row r="51" spans="1:6" ht="156" customHeight="1" x14ac:dyDescent="0.25">
      <c r="B51" s="31" t="s">
        <v>14</v>
      </c>
      <c r="C51" s="9"/>
      <c r="E51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2015-01-27T11:12:32Z</dcterms:modified>
</cp:coreProperties>
</file>