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 activeTab="1"/>
  </bookViews>
  <sheets>
    <sheet name="Траты" sheetId="4" r:id="rId1"/>
    <sheet name="Поступления" sheetId="3" r:id="rId2"/>
  </sheets>
  <calcPr calcId="144525" refMode="R1C1"/>
</workbook>
</file>

<file path=xl/calcChain.xml><?xml version="1.0" encoding="utf-8"?>
<calcChain xmlns="http://schemas.openxmlformats.org/spreadsheetml/2006/main">
  <c r="C48" i="3" l="1"/>
  <c r="C46" i="3" l="1"/>
  <c r="C45" i="3"/>
  <c r="C47" i="3"/>
  <c r="C25" i="4" l="1"/>
  <c r="C49" i="3"/>
</calcChain>
</file>

<file path=xl/sharedStrings.xml><?xml version="1.0" encoding="utf-8"?>
<sst xmlns="http://schemas.openxmlformats.org/spreadsheetml/2006/main" count="223" uniqueCount="100">
  <si>
    <t>Назначение</t>
  </si>
  <si>
    <t>Описание</t>
  </si>
  <si>
    <t>Сумма</t>
  </si>
  <si>
    <t>Итого</t>
  </si>
  <si>
    <t>Дата</t>
  </si>
  <si>
    <t>Благотворители</t>
  </si>
  <si>
    <t>Сумма (рубли)</t>
  </si>
  <si>
    <t>назначение</t>
  </si>
  <si>
    <t>благотворительное пожертвование</t>
  </si>
  <si>
    <t>Банковский вклад ФондСервисБанк</t>
  </si>
  <si>
    <t>КИВИ (Легкий платеж)</t>
  </si>
  <si>
    <t>Добро.Мейл.Ру</t>
  </si>
  <si>
    <t>Анонимно: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</si>
  <si>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</si>
  <si>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Ольга Клевакина</t>
  </si>
  <si>
    <t>card</t>
  </si>
  <si>
    <t>Москва</t>
  </si>
  <si>
    <t>Анна Коновалова</t>
  </si>
  <si>
    <t>Реутов</t>
  </si>
  <si>
    <t>Анастасия Варламова</t>
  </si>
  <si>
    <t>Др. Артем Гурвич</t>
  </si>
  <si>
    <t>Германия</t>
  </si>
  <si>
    <t xml:space="preserve">Надежда Шипилина </t>
  </si>
  <si>
    <t>Андрей Горбатов</t>
  </si>
  <si>
    <t>Ульяна Романенко</t>
  </si>
  <si>
    <t>Валентина Борисова</t>
  </si>
  <si>
    <t>Ольга Ермолаева</t>
  </si>
  <si>
    <t>Иркутск</t>
  </si>
  <si>
    <t>Ольга Тимошенко</t>
  </si>
  <si>
    <t>Н. Каминарская</t>
  </si>
  <si>
    <t>Сергей Староверов</t>
  </si>
  <si>
    <t>Елена Бурова</t>
  </si>
  <si>
    <t>Королев</t>
  </si>
  <si>
    <t xml:space="preserve">Илья Соловьев </t>
  </si>
  <si>
    <t>Александр Юрченко</t>
  </si>
  <si>
    <t>*внесение наличных</t>
  </si>
  <si>
    <t>bank</t>
  </si>
  <si>
    <t>Михаил Слободов</t>
  </si>
  <si>
    <t>Максим Стригин</t>
  </si>
  <si>
    <t>Евгений Жаров</t>
  </si>
  <si>
    <t>Тверь</t>
  </si>
  <si>
    <t>Анастасия Кочура</t>
  </si>
  <si>
    <t>Ставрополь</t>
  </si>
  <si>
    <t>Сергей Марьин</t>
  </si>
  <si>
    <t>Виктор Лепеха</t>
  </si>
  <si>
    <t>Ольга Зазовская</t>
  </si>
  <si>
    <t>Олег Жучков</t>
  </si>
  <si>
    <t>Марина Соломина</t>
  </si>
  <si>
    <t>Лидия Стефанова</t>
  </si>
  <si>
    <t>Одинцово</t>
  </si>
  <si>
    <t>Виктория Павлова</t>
  </si>
  <si>
    <t>Леонид Зондберг</t>
  </si>
  <si>
    <t>Ирина Окиншевич</t>
  </si>
  <si>
    <t xml:space="preserve">София Чернышова </t>
  </si>
  <si>
    <t>Ольга Федотова</t>
  </si>
  <si>
    <t>Дарья Юрченко</t>
  </si>
  <si>
    <t>Ольга Михай</t>
  </si>
  <si>
    <t>Алескандр Алябушев</t>
  </si>
  <si>
    <t xml:space="preserve">Татьяна Бойцова </t>
  </si>
  <si>
    <t>Захаров Сергей</t>
  </si>
  <si>
    <t>Константин Новоторцев</t>
  </si>
  <si>
    <t>Алевтина Конопелькина</t>
  </si>
  <si>
    <t>Просяновская Ирина</t>
  </si>
  <si>
    <t>Попкова Ольга</t>
  </si>
  <si>
    <t>Пермь</t>
  </si>
  <si>
    <t>Есения Житникова</t>
  </si>
  <si>
    <t>Милана Поднебесная</t>
  </si>
  <si>
    <t>Оплата проживания подопечной Фонда (Милана Поднебесная) в Розо на время обследования.</t>
  </si>
  <si>
    <t>Мухаммад Магомедов</t>
  </si>
  <si>
    <t>Покупка лекарственных препаратов для подопечного Фонда Магомедова Мухаммада по программе "Помощь семье".</t>
  </si>
  <si>
    <t>Валерия Корягина</t>
  </si>
  <si>
    <t>Покупка лекарственных препаратов для подопечного Фонда (Магомедов Мухаммад) по программе "Помощь семье".</t>
  </si>
  <si>
    <t>Данила Бесхлебный</t>
  </si>
  <si>
    <t>Покупка лекарственных препаратов для подопечного Фонда (Данила Бесхлебный) по программе "Помощь семье".</t>
  </si>
  <si>
    <t>Дарья Чибисова</t>
  </si>
  <si>
    <t>Оплата за проживание подопечного Фонда (Стригина Максима) в гостинице на время лечения по программе "Помощь семье".</t>
  </si>
  <si>
    <t>Сытин Максим</t>
  </si>
  <si>
    <t>Оплата за проживание подопечного Фонда (Сытина Максима) в гостинице на время лечения по программе "Помощь семье".</t>
  </si>
  <si>
    <t>Карина Суфиева, Валерия Корягина</t>
  </si>
  <si>
    <t>Оплата за проживание подопечных Фонда (Суфиева Карина, Корягина Валерия) в гостинице на время лечения по программе "Помощь семье".</t>
  </si>
  <si>
    <t>Ясмина Калонова</t>
  </si>
  <si>
    <t>Оплата за проживание подопечной Фонда (Ясмина Калонова) в гостинице на время лечения по программе "Помощь семье".</t>
  </si>
  <si>
    <t>Маргарита Карпец</t>
  </si>
  <si>
    <t>Покупка лекарственных препаратов для подопечной Фонда (Карпец Маргариты) по программе "Помощь семье".</t>
  </si>
  <si>
    <t xml:space="preserve">Оплата лечебного питания Хумана для подопечной Фонда (Житникова Есения) по программе "Помощь семье". </t>
  </si>
  <si>
    <t>Оплата за автотранспортные услуги для подопечных Фонда.</t>
  </si>
  <si>
    <t>Ясмина Калонова, Максим Стригин, Карина Суфиева</t>
  </si>
  <si>
    <t>Ксения Пономарева, Алена Ионичева, Рамазан Максютов, Диана Марчукова</t>
  </si>
  <si>
    <t>Вера Васильева</t>
  </si>
  <si>
    <t>Покупка лекарственных препаратов для подопечной Фонда (Васильева Вера) по программе "Помощь семье".</t>
  </si>
  <si>
    <t>Покупка лекарственнх препаратов для подопечной Фонда (Карпец Маргарита) по программе "Помощь семье".</t>
  </si>
  <si>
    <t>Валерия Козлова</t>
  </si>
  <si>
    <t>Покупка лекарственного препарата "Антитромбин III Человеческий" 5 упаковок для подопечной Фонда (Козлова Валерия) по программе "Помощь семье".</t>
  </si>
  <si>
    <t>Оплата ж/д билетов Нижний Новгород - Москва для подопечной Фонда и ее мамы (Корягина Валерия) от дома до места лечения.</t>
  </si>
  <si>
    <t>Оплата ж/д билетов Москва - Николаев для подопечной Фонда и ее мамы (Чибисова Дарья) от места лечения до дома.</t>
  </si>
  <si>
    <t>Оплата ж/д билетов Москва - Нижний Новгород для подопечной Фонда и ее мамы (Валерия Корягина) от места лечения до дома.</t>
  </si>
  <si>
    <t>Нонна Слепцова, Мухаммад Магомедов, Ясмина Калонова, Карина Суфиева, Полина Трапезникова, Максим Стригин, Максим Сытин, Алена Ионичева, Диана Марчукова,Рамазан Максютов, Стас Передельский</t>
  </si>
  <si>
    <t>Оплата авиабилетов для подопечных Фонда и их родителей до места лечения и обратно. Ясмина Калонова (Минеральные Воды - Москва), Максим Стригин (Благовещенск-Москва), Карина Суфиева (Екатеринбург-Москва-Екатеринбург).</t>
  </si>
  <si>
    <t xml:space="preserve">Оплата авиабилетов для подопечных Фонда и их родителей до места лечения и обратно. Ксения Пономарева (Москва-Брюссель-Москва), Алена Ионичева (Новокузнецк-Москва), Рамазан Максютов (Магнитогорск-Москва), Диана Марчукова Краснодар-Москва). </t>
  </si>
  <si>
    <t>Оплата ж/д билетов Нижний Новогод - Москва для подопечной Фонда и ее мамы (Валерия Корягина) от дома до места лечения.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</si>
</sst>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left"/>
    </xf>
    <xf numFmtId="14" fontId="2" fillId="3" borderId="1" xfId="0" applyNumberFormat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6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7" fillId="6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="58" zoomScaleNormal="58" workbookViewId="0">
      <selection activeCell="A20" sqref="A20"/>
    </sheetView>
  </sheetViews>
  <sheetFormatPr defaultRowHeight="15" x14ac:dyDescent="0.25"/>
  <cols>
    <col min="1" max="1" width="60.7109375" customWidth="1"/>
    <col min="2" max="2" width="63.140625" customWidth="1"/>
    <col min="3" max="3" width="29.7109375" customWidth="1"/>
    <col min="4" max="4" width="33.85546875" customWidth="1"/>
  </cols>
  <sheetData>
    <row r="1" spans="1:4" ht="23.25" x14ac:dyDescent="0.35">
      <c r="A1" s="1" t="s">
        <v>0</v>
      </c>
      <c r="B1" s="1" t="s">
        <v>1</v>
      </c>
      <c r="C1" s="2" t="s">
        <v>2</v>
      </c>
      <c r="D1" s="1" t="s">
        <v>4</v>
      </c>
    </row>
    <row r="2" spans="1:4" ht="69.75" customHeight="1" x14ac:dyDescent="0.35">
      <c r="A2" s="4" t="s">
        <v>66</v>
      </c>
      <c r="B2" s="4" t="s">
        <v>67</v>
      </c>
      <c r="C2" s="32">
        <v>91361.52</v>
      </c>
      <c r="D2" s="6">
        <v>42031</v>
      </c>
    </row>
    <row r="3" spans="1:4" ht="93" x14ac:dyDescent="0.35">
      <c r="A3" s="3" t="s">
        <v>68</v>
      </c>
      <c r="B3" s="4" t="s">
        <v>69</v>
      </c>
      <c r="C3" s="32">
        <v>176.31</v>
      </c>
      <c r="D3" s="6">
        <v>42023</v>
      </c>
    </row>
    <row r="4" spans="1:4" ht="93" x14ac:dyDescent="0.35">
      <c r="A4" s="3" t="s">
        <v>68</v>
      </c>
      <c r="B4" s="4" t="s">
        <v>69</v>
      </c>
      <c r="C4" s="32">
        <v>606.6</v>
      </c>
      <c r="D4" s="6">
        <v>42023</v>
      </c>
    </row>
    <row r="5" spans="1:4" ht="93" x14ac:dyDescent="0.35">
      <c r="A5" s="3" t="s">
        <v>68</v>
      </c>
      <c r="B5" s="4" t="s">
        <v>71</v>
      </c>
      <c r="C5" s="32">
        <v>1688.16</v>
      </c>
      <c r="D5" s="6">
        <v>42023</v>
      </c>
    </row>
    <row r="6" spans="1:4" ht="116.25" x14ac:dyDescent="0.35">
      <c r="A6" s="4" t="s">
        <v>70</v>
      </c>
      <c r="B6" s="4" t="s">
        <v>93</v>
      </c>
      <c r="C6" s="32">
        <v>2761.5</v>
      </c>
      <c r="D6" s="6">
        <v>42023</v>
      </c>
    </row>
    <row r="7" spans="1:4" ht="93" x14ac:dyDescent="0.35">
      <c r="A7" s="4" t="s">
        <v>72</v>
      </c>
      <c r="B7" s="4" t="s">
        <v>73</v>
      </c>
      <c r="C7" s="32">
        <v>8625.1</v>
      </c>
      <c r="D7" s="6">
        <v>42023</v>
      </c>
    </row>
    <row r="8" spans="1:4" ht="116.25" x14ac:dyDescent="0.35">
      <c r="A8" s="3" t="s">
        <v>74</v>
      </c>
      <c r="B8" s="4" t="s">
        <v>94</v>
      </c>
      <c r="C8" s="32">
        <v>13830</v>
      </c>
      <c r="D8" s="6">
        <v>42023</v>
      </c>
    </row>
    <row r="9" spans="1:4" ht="116.25" x14ac:dyDescent="0.35">
      <c r="A9" s="3" t="s">
        <v>70</v>
      </c>
      <c r="B9" s="4" t="s">
        <v>95</v>
      </c>
      <c r="C9" s="32">
        <v>1340</v>
      </c>
      <c r="D9" s="6">
        <v>42031</v>
      </c>
    </row>
    <row r="10" spans="1:4" ht="93" x14ac:dyDescent="0.35">
      <c r="A10" s="3" t="s">
        <v>68</v>
      </c>
      <c r="B10" s="4" t="s">
        <v>71</v>
      </c>
      <c r="C10" s="32">
        <v>1414.04</v>
      </c>
      <c r="D10" s="6">
        <v>42031</v>
      </c>
    </row>
    <row r="11" spans="1:4" ht="116.25" x14ac:dyDescent="0.35">
      <c r="A11" s="4" t="s">
        <v>38</v>
      </c>
      <c r="B11" s="4" t="s">
        <v>75</v>
      </c>
      <c r="C11" s="32">
        <v>1800</v>
      </c>
      <c r="D11" s="6">
        <v>42031</v>
      </c>
    </row>
    <row r="12" spans="1:4" ht="116.25" x14ac:dyDescent="0.35">
      <c r="A12" s="3" t="s">
        <v>76</v>
      </c>
      <c r="B12" s="4" t="s">
        <v>77</v>
      </c>
      <c r="C12" s="32">
        <v>2650</v>
      </c>
      <c r="D12" s="6">
        <v>42031</v>
      </c>
    </row>
    <row r="13" spans="1:4" ht="116.25" x14ac:dyDescent="0.35">
      <c r="A13" s="3" t="s">
        <v>70</v>
      </c>
      <c r="B13" s="4" t="s">
        <v>99</v>
      </c>
      <c r="C13" s="32">
        <v>4336</v>
      </c>
      <c r="D13" s="6">
        <v>42031</v>
      </c>
    </row>
    <row r="14" spans="1:4" ht="116.25" x14ac:dyDescent="0.35">
      <c r="A14" s="4" t="s">
        <v>78</v>
      </c>
      <c r="B14" s="4" t="s">
        <v>79</v>
      </c>
      <c r="C14" s="32">
        <v>4450</v>
      </c>
      <c r="D14" s="6">
        <v>42031</v>
      </c>
    </row>
    <row r="15" spans="1:4" ht="116.25" x14ac:dyDescent="0.35">
      <c r="A15" s="3" t="s">
        <v>80</v>
      </c>
      <c r="B15" s="4" t="s">
        <v>81</v>
      </c>
      <c r="C15" s="32">
        <v>7650</v>
      </c>
      <c r="D15" s="6">
        <v>42031</v>
      </c>
    </row>
    <row r="16" spans="1:4" ht="93" x14ac:dyDescent="0.35">
      <c r="A16" s="3" t="s">
        <v>82</v>
      </c>
      <c r="B16" s="4" t="s">
        <v>83</v>
      </c>
      <c r="C16" s="32">
        <v>9888.0400000000009</v>
      </c>
      <c r="D16" s="6">
        <v>42031</v>
      </c>
    </row>
    <row r="17" spans="1:4" ht="93" x14ac:dyDescent="0.35">
      <c r="A17" s="3" t="s">
        <v>65</v>
      </c>
      <c r="B17" s="4" t="s">
        <v>84</v>
      </c>
      <c r="C17" s="32">
        <v>13891</v>
      </c>
      <c r="D17" s="6">
        <v>42031</v>
      </c>
    </row>
    <row r="18" spans="1:4" ht="170.25" customHeight="1" x14ac:dyDescent="0.35">
      <c r="A18" s="4" t="s">
        <v>96</v>
      </c>
      <c r="B18" s="4" t="s">
        <v>85</v>
      </c>
      <c r="C18" s="32">
        <v>39720</v>
      </c>
      <c r="D18" s="6">
        <v>42031</v>
      </c>
    </row>
    <row r="19" spans="1:4" ht="209.25" x14ac:dyDescent="0.35">
      <c r="A19" s="4" t="s">
        <v>86</v>
      </c>
      <c r="B19" s="4" t="s">
        <v>97</v>
      </c>
      <c r="C19" s="32">
        <v>47435</v>
      </c>
      <c r="D19" s="6">
        <v>42031</v>
      </c>
    </row>
    <row r="20" spans="1:4" ht="209.25" x14ac:dyDescent="0.35">
      <c r="A20" s="4" t="s">
        <v>87</v>
      </c>
      <c r="B20" s="4" t="s">
        <v>98</v>
      </c>
      <c r="C20" s="32">
        <v>67689</v>
      </c>
      <c r="D20" s="6">
        <v>42031</v>
      </c>
    </row>
    <row r="21" spans="1:4" ht="93" x14ac:dyDescent="0.35">
      <c r="A21" s="3" t="s">
        <v>88</v>
      </c>
      <c r="B21" s="4" t="s">
        <v>89</v>
      </c>
      <c r="C21" s="32">
        <v>4603.8599999999997</v>
      </c>
      <c r="D21" s="6">
        <v>42032</v>
      </c>
    </row>
    <row r="22" spans="1:4" ht="93" x14ac:dyDescent="0.35">
      <c r="A22" s="3" t="s">
        <v>82</v>
      </c>
      <c r="B22" s="4" t="s">
        <v>90</v>
      </c>
      <c r="C22" s="32">
        <v>8069.89</v>
      </c>
      <c r="D22" s="6">
        <v>42032</v>
      </c>
    </row>
    <row r="23" spans="1:4" ht="139.5" x14ac:dyDescent="0.35">
      <c r="A23" s="3" t="s">
        <v>91</v>
      </c>
      <c r="B23" s="4" t="s">
        <v>92</v>
      </c>
      <c r="C23" s="32">
        <v>116519.15</v>
      </c>
      <c r="D23" s="6">
        <v>42032</v>
      </c>
    </row>
    <row r="24" spans="1:4" ht="23.25" x14ac:dyDescent="0.35">
      <c r="A24" s="3"/>
      <c r="B24" s="4"/>
      <c r="C24" s="5"/>
      <c r="D24" s="6"/>
    </row>
    <row r="25" spans="1:4" ht="23.25" x14ac:dyDescent="0.35">
      <c r="A25" s="7" t="s">
        <v>3</v>
      </c>
      <c r="B25" s="7"/>
      <c r="C25" s="8">
        <f>SUM(C2:C24)</f>
        <v>450505.17000000004</v>
      </c>
      <c r="D2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8" zoomScale="82" zoomScaleNormal="82" workbookViewId="0">
      <selection activeCell="D54" sqref="D54"/>
    </sheetView>
  </sheetViews>
  <sheetFormatPr defaultRowHeight="15" x14ac:dyDescent="0.25"/>
  <cols>
    <col min="1" max="1" width="14" customWidth="1"/>
    <col min="2" max="2" width="37.7109375" customWidth="1"/>
    <col min="3" max="3" width="15.85546875" customWidth="1"/>
    <col min="4" max="4" width="14.140625" customWidth="1"/>
    <col min="5" max="5" width="15" customWidth="1"/>
    <col min="6" max="6" width="36.85546875" customWidth="1"/>
  </cols>
  <sheetData>
    <row r="1" spans="1:6" ht="15.75" x14ac:dyDescent="0.25">
      <c r="A1" s="10" t="s">
        <v>4</v>
      </c>
      <c r="B1" s="10" t="s">
        <v>5</v>
      </c>
      <c r="C1" s="11" t="s">
        <v>6</v>
      </c>
      <c r="D1" s="10"/>
      <c r="E1" s="12"/>
      <c r="F1" s="10" t="s">
        <v>7</v>
      </c>
    </row>
    <row r="2" spans="1:6" ht="15.75" x14ac:dyDescent="0.25">
      <c r="A2" s="13">
        <v>42005</v>
      </c>
      <c r="B2" s="14" t="s">
        <v>14</v>
      </c>
      <c r="C2" s="15">
        <v>300</v>
      </c>
      <c r="D2" s="14" t="s">
        <v>15</v>
      </c>
      <c r="E2" s="16" t="s">
        <v>16</v>
      </c>
      <c r="F2" s="14" t="s">
        <v>8</v>
      </c>
    </row>
    <row r="3" spans="1:6" ht="15.75" x14ac:dyDescent="0.25">
      <c r="A3" s="23">
        <v>42006</v>
      </c>
      <c r="B3" s="19" t="s">
        <v>17</v>
      </c>
      <c r="C3" s="24">
        <v>300</v>
      </c>
      <c r="D3" s="19" t="s">
        <v>15</v>
      </c>
      <c r="E3" s="25" t="s">
        <v>18</v>
      </c>
      <c r="F3" s="14" t="s">
        <v>8</v>
      </c>
    </row>
    <row r="4" spans="1:6" ht="15.75" x14ac:dyDescent="0.25">
      <c r="A4" s="23">
        <v>42009</v>
      </c>
      <c r="B4" s="19" t="s">
        <v>19</v>
      </c>
      <c r="C4" s="24">
        <v>1000</v>
      </c>
      <c r="D4" s="19" t="s">
        <v>15</v>
      </c>
      <c r="E4" s="25" t="s">
        <v>16</v>
      </c>
      <c r="F4" s="14" t="s">
        <v>8</v>
      </c>
    </row>
    <row r="5" spans="1:6" ht="17.25" customHeight="1" x14ac:dyDescent="0.25">
      <c r="A5" s="23">
        <v>42012</v>
      </c>
      <c r="B5" s="26" t="s">
        <v>20</v>
      </c>
      <c r="C5" s="31">
        <v>1000</v>
      </c>
      <c r="D5" s="19" t="s">
        <v>15</v>
      </c>
      <c r="E5" s="25" t="s">
        <v>21</v>
      </c>
      <c r="F5" s="14" t="s">
        <v>8</v>
      </c>
    </row>
    <row r="6" spans="1:6" ht="15.75" x14ac:dyDescent="0.25">
      <c r="A6" s="23">
        <v>42014</v>
      </c>
      <c r="B6" s="19" t="s">
        <v>22</v>
      </c>
      <c r="C6" s="24">
        <v>500</v>
      </c>
      <c r="D6" s="19" t="s">
        <v>15</v>
      </c>
      <c r="E6" s="25" t="s">
        <v>16</v>
      </c>
      <c r="F6" s="14" t="s">
        <v>8</v>
      </c>
    </row>
    <row r="7" spans="1:6" ht="18" customHeight="1" x14ac:dyDescent="0.25">
      <c r="A7" s="23">
        <v>42016</v>
      </c>
      <c r="B7" s="26" t="s">
        <v>23</v>
      </c>
      <c r="C7" s="24">
        <v>500</v>
      </c>
      <c r="D7" s="19" t="s">
        <v>15</v>
      </c>
      <c r="E7" s="25" t="s">
        <v>18</v>
      </c>
      <c r="F7" s="19" t="s">
        <v>24</v>
      </c>
    </row>
    <row r="8" spans="1:6" ht="15.75" x14ac:dyDescent="0.25">
      <c r="A8" s="23">
        <v>42017</v>
      </c>
      <c r="B8" s="19" t="s">
        <v>25</v>
      </c>
      <c r="C8" s="24">
        <v>300</v>
      </c>
      <c r="D8" s="19" t="s">
        <v>15</v>
      </c>
      <c r="E8" s="25" t="s">
        <v>16</v>
      </c>
      <c r="F8" s="19" t="s">
        <v>8</v>
      </c>
    </row>
    <row r="9" spans="1:6" ht="15.75" x14ac:dyDescent="0.25">
      <c r="A9" s="13">
        <v>42017</v>
      </c>
      <c r="B9" s="18" t="s">
        <v>26</v>
      </c>
      <c r="C9" s="18">
        <v>300</v>
      </c>
      <c r="D9" s="14" t="s">
        <v>15</v>
      </c>
      <c r="E9" s="21" t="s">
        <v>27</v>
      </c>
      <c r="F9" s="14" t="s">
        <v>24</v>
      </c>
    </row>
    <row r="10" spans="1:6" ht="15.75" x14ac:dyDescent="0.25">
      <c r="A10" s="23">
        <v>42018</v>
      </c>
      <c r="B10" s="19" t="s">
        <v>28</v>
      </c>
      <c r="C10" s="24">
        <v>500</v>
      </c>
      <c r="D10" s="19" t="s">
        <v>15</v>
      </c>
      <c r="E10" s="25" t="s">
        <v>16</v>
      </c>
      <c r="F10" s="19" t="s">
        <v>8</v>
      </c>
    </row>
    <row r="11" spans="1:6" ht="15.75" x14ac:dyDescent="0.25">
      <c r="A11" s="23">
        <v>42018</v>
      </c>
      <c r="B11" s="19" t="s">
        <v>29</v>
      </c>
      <c r="C11" s="24">
        <v>2000</v>
      </c>
      <c r="D11" s="19" t="s">
        <v>15</v>
      </c>
      <c r="E11" s="25" t="s">
        <v>16</v>
      </c>
      <c r="F11" s="19" t="s">
        <v>8</v>
      </c>
    </row>
    <row r="12" spans="1:6" ht="18.75" customHeight="1" x14ac:dyDescent="0.25">
      <c r="A12" s="23">
        <v>42018</v>
      </c>
      <c r="B12" s="26" t="s">
        <v>30</v>
      </c>
      <c r="C12" s="24">
        <v>1000</v>
      </c>
      <c r="D12" s="19" t="s">
        <v>15</v>
      </c>
      <c r="E12" s="25" t="s">
        <v>16</v>
      </c>
      <c r="F12" s="19" t="s">
        <v>8</v>
      </c>
    </row>
    <row r="13" spans="1:6" ht="15.75" x14ac:dyDescent="0.25">
      <c r="A13" s="22">
        <v>42018</v>
      </c>
      <c r="B13" s="18" t="s">
        <v>35</v>
      </c>
      <c r="C13" s="17">
        <v>178300</v>
      </c>
      <c r="D13" s="19" t="s">
        <v>36</v>
      </c>
      <c r="E13" s="20" t="s">
        <v>16</v>
      </c>
      <c r="F13" s="18" t="s">
        <v>8</v>
      </c>
    </row>
    <row r="14" spans="1:6" ht="15.75" x14ac:dyDescent="0.25">
      <c r="A14" s="23">
        <v>42020</v>
      </c>
      <c r="B14" s="19" t="s">
        <v>31</v>
      </c>
      <c r="C14" s="24">
        <v>300</v>
      </c>
      <c r="D14" s="19" t="s">
        <v>15</v>
      </c>
      <c r="E14" s="25" t="s">
        <v>32</v>
      </c>
      <c r="F14" s="19" t="s">
        <v>8</v>
      </c>
    </row>
    <row r="15" spans="1:6" ht="17.25" customHeight="1" x14ac:dyDescent="0.25">
      <c r="A15" s="23">
        <v>42020</v>
      </c>
      <c r="B15" s="19" t="s">
        <v>31</v>
      </c>
      <c r="C15" s="24">
        <v>500</v>
      </c>
      <c r="D15" s="19" t="s">
        <v>15</v>
      </c>
      <c r="E15" s="25" t="s">
        <v>32</v>
      </c>
      <c r="F15" s="19" t="s">
        <v>24</v>
      </c>
    </row>
    <row r="16" spans="1:6" ht="15.75" x14ac:dyDescent="0.25">
      <c r="A16" s="23">
        <v>42022</v>
      </c>
      <c r="B16" s="26" t="s">
        <v>33</v>
      </c>
      <c r="C16" s="24">
        <v>500</v>
      </c>
      <c r="D16" s="19" t="s">
        <v>15</v>
      </c>
      <c r="E16" s="25" t="s">
        <v>16</v>
      </c>
      <c r="F16" s="19" t="s">
        <v>8</v>
      </c>
    </row>
    <row r="17" spans="1:6" ht="15.75" x14ac:dyDescent="0.25">
      <c r="A17" s="23">
        <v>42023</v>
      </c>
      <c r="B17" s="19" t="s">
        <v>34</v>
      </c>
      <c r="C17" s="24">
        <v>5000</v>
      </c>
      <c r="D17" s="19" t="s">
        <v>15</v>
      </c>
      <c r="E17" s="25" t="s">
        <v>16</v>
      </c>
      <c r="F17" s="19" t="s">
        <v>8</v>
      </c>
    </row>
    <row r="18" spans="1:6" ht="15.75" x14ac:dyDescent="0.25">
      <c r="A18" s="13">
        <v>42023</v>
      </c>
      <c r="B18" s="18" t="s">
        <v>37</v>
      </c>
      <c r="C18" s="18">
        <v>22500</v>
      </c>
      <c r="D18" s="14" t="s">
        <v>15</v>
      </c>
      <c r="E18" s="20" t="s">
        <v>16</v>
      </c>
      <c r="F18" s="14" t="s">
        <v>38</v>
      </c>
    </row>
    <row r="19" spans="1:6" ht="15.75" x14ac:dyDescent="0.25">
      <c r="A19" s="23">
        <v>42023</v>
      </c>
      <c r="B19" s="19" t="s">
        <v>37</v>
      </c>
      <c r="C19" s="24">
        <v>17500</v>
      </c>
      <c r="D19" s="19" t="s">
        <v>15</v>
      </c>
      <c r="E19" s="25" t="s">
        <v>16</v>
      </c>
      <c r="F19" s="19" t="s">
        <v>24</v>
      </c>
    </row>
    <row r="20" spans="1:6" ht="15.75" x14ac:dyDescent="0.25">
      <c r="A20" s="23">
        <v>42023</v>
      </c>
      <c r="B20" s="19" t="s">
        <v>58</v>
      </c>
      <c r="C20" s="24">
        <v>1000</v>
      </c>
      <c r="D20" s="19" t="s">
        <v>36</v>
      </c>
      <c r="E20" s="25" t="s">
        <v>16</v>
      </c>
      <c r="F20" s="19" t="s">
        <v>8</v>
      </c>
    </row>
    <row r="21" spans="1:6" ht="15.75" customHeight="1" x14ac:dyDescent="0.25">
      <c r="A21" s="22">
        <v>42024</v>
      </c>
      <c r="B21" s="17" t="s">
        <v>39</v>
      </c>
      <c r="C21" s="17">
        <v>500</v>
      </c>
      <c r="D21" s="19" t="s">
        <v>15</v>
      </c>
      <c r="E21" s="20" t="s">
        <v>40</v>
      </c>
      <c r="F21" s="18" t="s">
        <v>8</v>
      </c>
    </row>
    <row r="22" spans="1:6" ht="15.75" x14ac:dyDescent="0.25">
      <c r="A22" s="23">
        <v>42024</v>
      </c>
      <c r="B22" s="19" t="s">
        <v>41</v>
      </c>
      <c r="C22" s="24">
        <v>2000</v>
      </c>
      <c r="D22" s="19" t="s">
        <v>15</v>
      </c>
      <c r="E22" s="25" t="s">
        <v>42</v>
      </c>
      <c r="F22" s="18" t="s">
        <v>8</v>
      </c>
    </row>
    <row r="23" spans="1:6" ht="15.75" x14ac:dyDescent="0.25">
      <c r="A23" s="23">
        <v>42024</v>
      </c>
      <c r="B23" s="19" t="s">
        <v>59</v>
      </c>
      <c r="C23" s="24">
        <v>100</v>
      </c>
      <c r="D23" s="19" t="s">
        <v>36</v>
      </c>
      <c r="E23" s="25" t="s">
        <v>16</v>
      </c>
      <c r="F23" s="19" t="s">
        <v>8</v>
      </c>
    </row>
    <row r="24" spans="1:6" ht="15.75" x14ac:dyDescent="0.25">
      <c r="A24" s="22">
        <v>42025</v>
      </c>
      <c r="B24" s="18" t="s">
        <v>43</v>
      </c>
      <c r="C24" s="17">
        <v>2000</v>
      </c>
      <c r="D24" s="14" t="s">
        <v>15</v>
      </c>
      <c r="E24" s="20" t="s">
        <v>16</v>
      </c>
      <c r="F24" s="18" t="s">
        <v>8</v>
      </c>
    </row>
    <row r="25" spans="1:6" ht="15.75" x14ac:dyDescent="0.25">
      <c r="A25" s="23">
        <v>42025</v>
      </c>
      <c r="B25" s="19" t="s">
        <v>60</v>
      </c>
      <c r="C25" s="24">
        <v>100000</v>
      </c>
      <c r="D25" s="19" t="s">
        <v>36</v>
      </c>
      <c r="E25" s="25" t="s">
        <v>16</v>
      </c>
      <c r="F25" s="19" t="s">
        <v>24</v>
      </c>
    </row>
    <row r="26" spans="1:6" ht="15.75" x14ac:dyDescent="0.25">
      <c r="A26" s="23">
        <v>42026</v>
      </c>
      <c r="B26" s="19" t="s">
        <v>44</v>
      </c>
      <c r="C26" s="24">
        <v>10</v>
      </c>
      <c r="D26" s="19" t="s">
        <v>15</v>
      </c>
      <c r="E26" s="25" t="s">
        <v>16</v>
      </c>
      <c r="F26" s="18" t="s">
        <v>8</v>
      </c>
    </row>
    <row r="27" spans="1:6" ht="15.75" x14ac:dyDescent="0.25">
      <c r="A27" s="23">
        <v>42026</v>
      </c>
      <c r="B27" s="19" t="s">
        <v>45</v>
      </c>
      <c r="C27" s="24">
        <v>600</v>
      </c>
      <c r="D27" s="19" t="s">
        <v>15</v>
      </c>
      <c r="E27" s="25" t="s">
        <v>16</v>
      </c>
      <c r="F27" s="19" t="s">
        <v>24</v>
      </c>
    </row>
    <row r="28" spans="1:6" ht="15.75" x14ac:dyDescent="0.25">
      <c r="A28" s="23">
        <v>42027</v>
      </c>
      <c r="B28" s="26" t="s">
        <v>61</v>
      </c>
      <c r="C28" s="24">
        <v>1000</v>
      </c>
      <c r="D28" s="26" t="s">
        <v>36</v>
      </c>
      <c r="E28" s="25" t="s">
        <v>16</v>
      </c>
      <c r="F28" s="19" t="s">
        <v>8</v>
      </c>
    </row>
    <row r="29" spans="1:6" ht="15.75" x14ac:dyDescent="0.25">
      <c r="A29" s="23">
        <v>42027</v>
      </c>
      <c r="B29" s="26" t="s">
        <v>35</v>
      </c>
      <c r="C29" s="24">
        <v>212000</v>
      </c>
      <c r="D29" s="19" t="s">
        <v>36</v>
      </c>
      <c r="E29" s="25" t="s">
        <v>16</v>
      </c>
      <c r="F29" s="19" t="s">
        <v>8</v>
      </c>
    </row>
    <row r="30" spans="1:6" ht="15.75" x14ac:dyDescent="0.25">
      <c r="A30" s="23">
        <v>42029</v>
      </c>
      <c r="B30" s="19" t="s">
        <v>46</v>
      </c>
      <c r="C30" s="24">
        <v>2000</v>
      </c>
      <c r="D30" s="19" t="s">
        <v>15</v>
      </c>
      <c r="E30" s="25" t="s">
        <v>16</v>
      </c>
      <c r="F30" s="19" t="s">
        <v>38</v>
      </c>
    </row>
    <row r="31" spans="1:6" ht="15.75" x14ac:dyDescent="0.25">
      <c r="A31" s="23">
        <v>42030</v>
      </c>
      <c r="B31" s="19" t="s">
        <v>47</v>
      </c>
      <c r="C31" s="24">
        <v>3000</v>
      </c>
      <c r="D31" s="19" t="s">
        <v>15</v>
      </c>
      <c r="E31" s="25" t="s">
        <v>16</v>
      </c>
      <c r="F31" s="19" t="s">
        <v>24</v>
      </c>
    </row>
    <row r="32" spans="1:6" ht="15.75" x14ac:dyDescent="0.25">
      <c r="A32" s="23">
        <v>42031</v>
      </c>
      <c r="B32" s="19" t="s">
        <v>48</v>
      </c>
      <c r="C32" s="24">
        <v>200</v>
      </c>
      <c r="D32" s="19" t="s">
        <v>15</v>
      </c>
      <c r="E32" s="25" t="s">
        <v>49</v>
      </c>
      <c r="F32" s="19" t="s">
        <v>8</v>
      </c>
    </row>
    <row r="33" spans="1:6" ht="15.75" x14ac:dyDescent="0.25">
      <c r="A33" s="13">
        <v>42031</v>
      </c>
      <c r="B33" s="14" t="s">
        <v>50</v>
      </c>
      <c r="C33" s="15">
        <v>1000</v>
      </c>
      <c r="D33" s="14" t="s">
        <v>15</v>
      </c>
      <c r="E33" s="16" t="s">
        <v>16</v>
      </c>
      <c r="F33" s="14" t="s">
        <v>8</v>
      </c>
    </row>
    <row r="34" spans="1:6" ht="15.75" x14ac:dyDescent="0.25">
      <c r="A34" s="23">
        <v>42031</v>
      </c>
      <c r="B34" s="26" t="s">
        <v>51</v>
      </c>
      <c r="C34" s="24">
        <v>500</v>
      </c>
      <c r="D34" s="19" t="s">
        <v>15</v>
      </c>
      <c r="E34" s="25" t="s">
        <v>16</v>
      </c>
      <c r="F34" s="19" t="s">
        <v>8</v>
      </c>
    </row>
    <row r="35" spans="1:6" ht="15.75" x14ac:dyDescent="0.25">
      <c r="A35" s="23">
        <v>42032</v>
      </c>
      <c r="B35" s="19" t="s">
        <v>52</v>
      </c>
      <c r="C35" s="24">
        <v>500</v>
      </c>
      <c r="D35" s="19" t="s">
        <v>15</v>
      </c>
      <c r="E35" s="25" t="s">
        <v>16</v>
      </c>
      <c r="F35" s="19" t="s">
        <v>8</v>
      </c>
    </row>
    <row r="36" spans="1:6" ht="15.75" x14ac:dyDescent="0.25">
      <c r="A36" s="23">
        <v>42032</v>
      </c>
      <c r="B36" s="19" t="s">
        <v>62</v>
      </c>
      <c r="C36" s="24">
        <v>2000</v>
      </c>
      <c r="D36" s="19" t="s">
        <v>36</v>
      </c>
      <c r="E36" s="25" t="s">
        <v>16</v>
      </c>
      <c r="F36" s="19" t="s">
        <v>24</v>
      </c>
    </row>
    <row r="37" spans="1:6" ht="15.75" x14ac:dyDescent="0.25">
      <c r="A37" s="23">
        <v>42033</v>
      </c>
      <c r="B37" s="19" t="s">
        <v>53</v>
      </c>
      <c r="C37" s="24">
        <v>300</v>
      </c>
      <c r="D37" s="19" t="s">
        <v>15</v>
      </c>
      <c r="E37" s="25" t="s">
        <v>16</v>
      </c>
      <c r="F37" s="19" t="s">
        <v>8</v>
      </c>
    </row>
    <row r="38" spans="1:6" ht="15.75" x14ac:dyDescent="0.25">
      <c r="A38" s="23">
        <v>42033</v>
      </c>
      <c r="B38" s="19" t="s">
        <v>63</v>
      </c>
      <c r="C38" s="24">
        <v>1500</v>
      </c>
      <c r="D38" s="19" t="s">
        <v>36</v>
      </c>
      <c r="E38" s="25" t="s">
        <v>64</v>
      </c>
      <c r="F38" s="19" t="s">
        <v>65</v>
      </c>
    </row>
    <row r="39" spans="1:6" ht="15.75" x14ac:dyDescent="0.25">
      <c r="A39" s="23">
        <v>42034</v>
      </c>
      <c r="B39" s="19" t="s">
        <v>54</v>
      </c>
      <c r="C39" s="24">
        <v>3000</v>
      </c>
      <c r="D39" s="19" t="s">
        <v>15</v>
      </c>
      <c r="E39" s="25" t="s">
        <v>16</v>
      </c>
      <c r="F39" s="19" t="s">
        <v>24</v>
      </c>
    </row>
    <row r="40" spans="1:6" ht="15.75" x14ac:dyDescent="0.25">
      <c r="A40" s="23">
        <v>42034</v>
      </c>
      <c r="B40" s="19" t="s">
        <v>55</v>
      </c>
      <c r="C40" s="24">
        <v>100</v>
      </c>
      <c r="D40" s="19" t="s">
        <v>15</v>
      </c>
      <c r="E40" s="25" t="s">
        <v>16</v>
      </c>
      <c r="F40" s="19" t="s">
        <v>8</v>
      </c>
    </row>
    <row r="41" spans="1:6" ht="15.75" x14ac:dyDescent="0.25">
      <c r="A41" s="23">
        <v>42035</v>
      </c>
      <c r="B41" s="19" t="s">
        <v>56</v>
      </c>
      <c r="C41" s="24">
        <v>500</v>
      </c>
      <c r="D41" s="19" t="s">
        <v>15</v>
      </c>
      <c r="E41" s="25" t="s">
        <v>16</v>
      </c>
      <c r="F41" s="19" t="s">
        <v>8</v>
      </c>
    </row>
    <row r="42" spans="1:6" ht="15.75" x14ac:dyDescent="0.25">
      <c r="A42" s="23">
        <v>42035</v>
      </c>
      <c r="B42" s="19" t="s">
        <v>25</v>
      </c>
      <c r="C42" s="24">
        <v>300</v>
      </c>
      <c r="D42" s="19" t="s">
        <v>15</v>
      </c>
      <c r="E42" s="25" t="s">
        <v>16</v>
      </c>
      <c r="F42" s="19" t="s">
        <v>57</v>
      </c>
    </row>
    <row r="43" spans="1:6" ht="15.75" x14ac:dyDescent="0.25">
      <c r="A43" s="23"/>
      <c r="B43" s="19"/>
      <c r="C43" s="24"/>
      <c r="D43" s="19"/>
      <c r="E43" s="25"/>
      <c r="F43" s="19"/>
    </row>
    <row r="44" spans="1:6" ht="15.75" x14ac:dyDescent="0.25">
      <c r="A44" s="23"/>
      <c r="B44" s="19"/>
      <c r="C44" s="24"/>
      <c r="D44" s="19"/>
      <c r="E44" s="25"/>
      <c r="F44" s="19"/>
    </row>
    <row r="45" spans="1:6" ht="15.75" x14ac:dyDescent="0.25">
      <c r="A45" s="13"/>
      <c r="B45" s="14" t="s">
        <v>9</v>
      </c>
      <c r="C45" s="15">
        <f>166.85+95.34+59.12+136.19+132.33+101.51+78.08+53.84+15.62+43634.11+19683.14+15420.04+13891.15+10418.93+7510.42+5743.76+3641.61+1833.12+178.48</f>
        <v>122793.63999999998</v>
      </c>
      <c r="D45" s="14"/>
      <c r="E45" s="16"/>
      <c r="F45" s="14"/>
    </row>
    <row r="46" spans="1:6" ht="15.75" x14ac:dyDescent="0.25">
      <c r="A46" s="23"/>
      <c r="B46" s="19" t="s">
        <v>10</v>
      </c>
      <c r="C46" s="24">
        <f>4850.7+4531.02+2477.3</f>
        <v>11859.02</v>
      </c>
      <c r="D46" s="26"/>
      <c r="E46" s="25"/>
      <c r="F46" s="19"/>
    </row>
    <row r="47" spans="1:6" ht="15.75" x14ac:dyDescent="0.25">
      <c r="A47" s="23"/>
      <c r="B47" s="19" t="s">
        <v>11</v>
      </c>
      <c r="C47" s="24">
        <f>683.15+2180.19+1145.15+51920.15+5641.5</f>
        <v>61570.14</v>
      </c>
      <c r="D47" s="26"/>
      <c r="E47" s="25"/>
      <c r="F47" s="19"/>
    </row>
    <row r="48" spans="1:6" ht="15.75" x14ac:dyDescent="0.25">
      <c r="A48" s="23"/>
      <c r="B48" s="19" t="s">
        <v>12</v>
      </c>
      <c r="C48" s="24">
        <f>50+260+700+3000+1000+40+1000+1000+500+500+1.24+3000+108.53+500+500</f>
        <v>12159.77</v>
      </c>
      <c r="D48" s="26"/>
      <c r="E48" s="25"/>
      <c r="F48" s="19"/>
    </row>
    <row r="49" spans="1:6" ht="15.75" x14ac:dyDescent="0.25">
      <c r="A49" s="27"/>
      <c r="B49" s="28" t="s">
        <v>3</v>
      </c>
      <c r="C49" s="24">
        <f>SUM(C2:C48)</f>
        <v>774792.57000000007</v>
      </c>
      <c r="D49" s="19"/>
      <c r="E49" s="18"/>
      <c r="F49" s="19"/>
    </row>
    <row r="50" spans="1:6" x14ac:dyDescent="0.25">
      <c r="C50" s="9"/>
      <c r="E50" s="29"/>
    </row>
    <row r="51" spans="1:6" ht="147" customHeight="1" x14ac:dyDescent="0.25">
      <c r="B51" s="30" t="s">
        <v>13</v>
      </c>
      <c r="C51" s="9"/>
      <c r="E51" s="29"/>
    </row>
  </sheetData>
  <sortState ref="A3:F42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2015-02-03T05:53:58Z</dcterms:modified>
</cp:coreProperties>
</file>