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545" windowWidth="14805" windowHeight="6570" activeTab="1"/>
  </bookViews>
  <sheets>
    <sheet name="Траты" sheetId="4" r:id="rId1"/>
    <sheet name="Поступления" sheetId="3" r:id="rId2"/>
  </sheets>
  <definedNames>
    <definedName name="_xlnm._FilterDatabase" localSheetId="1" hidden="1">Поступления!$A$1:$E$125</definedName>
  </definedNames>
  <calcPr calcId="144525" refMode="R1C1"/>
</workbook>
</file>

<file path=xl/calcChain.xml><?xml version="1.0" encoding="utf-8"?>
<calcChain xmlns="http://schemas.openxmlformats.org/spreadsheetml/2006/main">
  <c r="C126" i="3" l="1"/>
  <c r="C123" i="3"/>
  <c r="C122" i="3"/>
  <c r="C124" i="3"/>
  <c r="C121" i="3"/>
  <c r="C125" i="3"/>
  <c r="C127" i="3" l="1"/>
  <c r="C33" i="4" l="1"/>
</calcChain>
</file>

<file path=xl/sharedStrings.xml><?xml version="1.0" encoding="utf-8"?>
<sst xmlns="http://schemas.openxmlformats.org/spreadsheetml/2006/main" count="432" uniqueCount="192">
  <si>
    <t>Назначение</t>
  </si>
  <si>
    <t>Описание</t>
  </si>
  <si>
    <t>Сумма</t>
  </si>
  <si>
    <t>Итого</t>
  </si>
  <si>
    <t>Дата</t>
  </si>
  <si>
    <t>Сумма (рубли)</t>
  </si>
  <si>
    <t>Анонимно:</t>
  </si>
  <si>
    <t>Вид платежа</t>
  </si>
  <si>
    <t>MainPeople</t>
  </si>
  <si>
    <t>благотворительное пожертвование</t>
  </si>
  <si>
    <t>Перевод Почта России</t>
  </si>
  <si>
    <t>card</t>
  </si>
  <si>
    <t>Дарья Романова</t>
  </si>
  <si>
    <t>Оплата за автотранспортные услуги подопечных Фонда по пронрамме "Помощь семье".</t>
  </si>
  <si>
    <t>Оплата жд билетов для подопечного Фонда Ильи Мигунова до места лечения (Краснодар-Москва).</t>
  </si>
  <si>
    <t>Анастасия Шарапова</t>
  </si>
  <si>
    <t xml:space="preserve">Янна Кириллова </t>
  </si>
  <si>
    <t>Елена Поляруш</t>
  </si>
  <si>
    <t xml:space="preserve">Санжита Мыдыкова </t>
  </si>
  <si>
    <t xml:space="preserve">Лариса Ганина </t>
  </si>
  <si>
    <t>Максим Егоров</t>
  </si>
  <si>
    <t xml:space="preserve">Евгений Ковалевский </t>
  </si>
  <si>
    <t>Артем Комаров</t>
  </si>
  <si>
    <t xml:space="preserve">Владислав Дьяченко </t>
  </si>
  <si>
    <t>Вероника Гайтанова</t>
  </si>
  <si>
    <t xml:space="preserve">Евгения Мошкова </t>
  </si>
  <si>
    <t xml:space="preserve">Анастасия Шарапова </t>
  </si>
  <si>
    <t xml:space="preserve">Елизавета Воронова </t>
  </si>
  <si>
    <t xml:space="preserve">Сергей Молотков </t>
  </si>
  <si>
    <t>Сафия Мухитова</t>
  </si>
  <si>
    <t xml:space="preserve">Ирина Глухарева </t>
  </si>
  <si>
    <t>Елена Татарникова</t>
  </si>
  <si>
    <t xml:space="preserve">Елена Нещименко </t>
  </si>
  <si>
    <t xml:space="preserve">Александра Руева </t>
  </si>
  <si>
    <t xml:space="preserve">Игорь Атовмян </t>
  </si>
  <si>
    <t xml:space="preserve">Алла Кулагина </t>
  </si>
  <si>
    <t xml:space="preserve">Людмила Чаришкина </t>
  </si>
  <si>
    <t xml:space="preserve">Даниил Аксенов </t>
  </si>
  <si>
    <t xml:space="preserve">Екатерина Сеничкина </t>
  </si>
  <si>
    <t xml:space="preserve">Егор Жевелев </t>
  </si>
  <si>
    <t xml:space="preserve">Евгения Александрова </t>
  </si>
  <si>
    <t xml:space="preserve">Анна Попова </t>
  </si>
  <si>
    <t xml:space="preserve">Марианна Алексеева </t>
  </si>
  <si>
    <t xml:space="preserve">Артем Сапрыкин </t>
  </si>
  <si>
    <t xml:space="preserve">Екатерина Дьячковская </t>
  </si>
  <si>
    <t xml:space="preserve">Михаил Чувилин </t>
  </si>
  <si>
    <t xml:space="preserve">Алексей Кастусев </t>
  </si>
  <si>
    <t xml:space="preserve">Анастасия Варламова </t>
  </si>
  <si>
    <t xml:space="preserve">Андрей Горбатов </t>
  </si>
  <si>
    <t xml:space="preserve">Илья Флид </t>
  </si>
  <si>
    <t xml:space="preserve">Григорий Богатый </t>
  </si>
  <si>
    <t xml:space="preserve">Владимир Попов </t>
  </si>
  <si>
    <t xml:space="preserve">Др. Артем Гурвич </t>
  </si>
  <si>
    <t xml:space="preserve">Майя Богатая </t>
  </si>
  <si>
    <t xml:space="preserve">Ирина Шепталенко </t>
  </si>
  <si>
    <t xml:space="preserve">Наталья Домбровская </t>
  </si>
  <si>
    <t xml:space="preserve">Елена Петренко </t>
  </si>
  <si>
    <t xml:space="preserve">Анна Догнал </t>
  </si>
  <si>
    <t xml:space="preserve">Андрей Сунцов </t>
  </si>
  <si>
    <t xml:space="preserve">Наталия Миткинова </t>
  </si>
  <si>
    <t xml:space="preserve">Татьяна Брыкина </t>
  </si>
  <si>
    <t xml:space="preserve">Мр А Лавров </t>
  </si>
  <si>
    <t xml:space="preserve">Владимир Головко </t>
  </si>
  <si>
    <t xml:space="preserve">Евгения Медведева </t>
  </si>
  <si>
    <t xml:space="preserve">С. Чернышева </t>
  </si>
  <si>
    <t xml:space="preserve">Вадим Кудрявцев </t>
  </si>
  <si>
    <t>Бегун №31</t>
  </si>
  <si>
    <t xml:space="preserve">Анатолий Олхов </t>
  </si>
  <si>
    <t xml:space="preserve">Валентина Борисова </t>
  </si>
  <si>
    <t xml:space="preserve">Марина Еремченко </t>
  </si>
  <si>
    <t xml:space="preserve">Дмитрий Бочкарев </t>
  </si>
  <si>
    <t xml:space="preserve">Виктория Астаф </t>
  </si>
  <si>
    <t xml:space="preserve">Наталия Шевдар </t>
  </si>
  <si>
    <t>Бегун №10</t>
  </si>
  <si>
    <t xml:space="preserve">Татьяна Черногузова </t>
  </si>
  <si>
    <t xml:space="preserve">Инна Глазурина </t>
  </si>
  <si>
    <t xml:space="preserve">Анна Анкудинова </t>
  </si>
  <si>
    <t>Бегун №14</t>
  </si>
  <si>
    <t xml:space="preserve">Александр Богачев </t>
  </si>
  <si>
    <t xml:space="preserve">Карина Суфиева </t>
  </si>
  <si>
    <t xml:space="preserve">Светлана Скиба </t>
  </si>
  <si>
    <t xml:space="preserve">Геннадий Осипов </t>
  </si>
  <si>
    <t xml:space="preserve">Евгений Шушпанов </t>
  </si>
  <si>
    <t xml:space="preserve">Сергей Староверов </t>
  </si>
  <si>
    <t xml:space="preserve">Егор Ершов </t>
  </si>
  <si>
    <t xml:space="preserve">Максим Колдаев </t>
  </si>
  <si>
    <t>Оксана Желтова</t>
  </si>
  <si>
    <t>Игорь Ильин</t>
  </si>
  <si>
    <t xml:space="preserve">Александр Коротеев </t>
  </si>
  <si>
    <t>Павел Огнетов</t>
  </si>
  <si>
    <t>Елена Андрианова</t>
  </si>
  <si>
    <t xml:space="preserve">Вера Верещагина </t>
  </si>
  <si>
    <t xml:space="preserve">Елена Аникина </t>
  </si>
  <si>
    <t xml:space="preserve">Никита Тарасов </t>
  </si>
  <si>
    <t xml:space="preserve">Алина Кучумова </t>
  </si>
  <si>
    <t xml:space="preserve">Ольга Кашеварова </t>
  </si>
  <si>
    <t xml:space="preserve">Екатерина Пановская </t>
  </si>
  <si>
    <t>Никита Русских</t>
  </si>
  <si>
    <t>Даниэль Карпенко</t>
  </si>
  <si>
    <t xml:space="preserve">Елена Рудакова </t>
  </si>
  <si>
    <t xml:space="preserve">Виолетта Дмитриенко </t>
  </si>
  <si>
    <t>Татьяна Черецкая</t>
  </si>
  <si>
    <t xml:space="preserve">Андрей Чурмасов </t>
  </si>
  <si>
    <t xml:space="preserve">Наталья Игнатенко </t>
  </si>
  <si>
    <t xml:space="preserve">Игорь Лисник </t>
  </si>
  <si>
    <t xml:space="preserve">Елена Чернова </t>
  </si>
  <si>
    <t>Бегун №16</t>
  </si>
  <si>
    <t xml:space="preserve">Елена Мельникова </t>
  </si>
  <si>
    <t xml:space="preserve">Светлана Кашицына </t>
  </si>
  <si>
    <t xml:space="preserve">Алексей Гусев </t>
  </si>
  <si>
    <t xml:space="preserve">Елена Зашмарина </t>
  </si>
  <si>
    <t xml:space="preserve">Максим Егоров </t>
  </si>
  <si>
    <t xml:space="preserve">Марина Качлавова </t>
  </si>
  <si>
    <t xml:space="preserve">Евгения Рахманина </t>
  </si>
  <si>
    <t xml:space="preserve">Евгений Тихомиров </t>
  </si>
  <si>
    <t xml:space="preserve">Элеонора Белова </t>
  </si>
  <si>
    <t xml:space="preserve">Владимир Гогохиа </t>
  </si>
  <si>
    <t>bank</t>
  </si>
  <si>
    <t xml:space="preserve">Розенблит Светлана Ильинична </t>
  </si>
  <si>
    <t>СМС 7715</t>
  </si>
  <si>
    <t>Хадыкина Инна Викторовна</t>
  </si>
  <si>
    <t>ООО "Спектр Инвест"</t>
  </si>
  <si>
    <t>ООО "Эвентус-Аудит"</t>
  </si>
  <si>
    <t xml:space="preserve">Денис Выродов </t>
  </si>
  <si>
    <t xml:space="preserve">Тимур Каркузов </t>
  </si>
  <si>
    <t xml:space="preserve">Самир Тухтамишев </t>
  </si>
  <si>
    <t xml:space="preserve">Диана Марчукова </t>
  </si>
  <si>
    <t xml:space="preserve">Рамазан Максютов </t>
  </si>
  <si>
    <t>Виктор Дерновой</t>
  </si>
  <si>
    <t>Оплата авиабилетов для подопечного Фонда Дениса Выродова до места лечения  (Краснодар-Москва).</t>
  </si>
  <si>
    <t>Оплата авиабилетов для подопечного Фонда Дениса Выродова от места лечения до дома (Москва-Краснодар).</t>
  </si>
  <si>
    <t>Оплата авиабилетов для подопечного Фонда Тимура Каркузова до места лечения и обратно (Ставрополь-Москва-Ставрополь).</t>
  </si>
  <si>
    <t>Оплата авиабилетов для подопечной Фонда Сафии Мухитовой до места лечения и обратно (Казань-Москва-Казань).</t>
  </si>
  <si>
    <t>Оплата жд билетов для подопечного Фонда Самира Тухтамишева до места лечения и обратно (Санкт-Петербург - Москва - Санкт-Петербург).</t>
  </si>
  <si>
    <t>Оплата жд билетов для подопечного Фонда Самира Тухтамишева до места лечения и обратно (Санкт-Петербург-Москва-Санкт-Петербург).</t>
  </si>
  <si>
    <t>Оплата авиабилетов для подопечной Фонда Анастасии Шараповой до места лечения (Омск-Москва).</t>
  </si>
  <si>
    <t>Оплата авиабилетов для подопечной Фонда Дианы Марчуковой до места лечения (Краснодар-Москва).</t>
  </si>
  <si>
    <t>Оплата авиабилетов для подопечного Фонда Виктора Дернового от места лечения до дома (Москва-Кишинев).</t>
  </si>
  <si>
    <t>Оплата авиабилетов для подопечной Фонда Анастасии Шараповой от места лечения до дома (Москва-Омск).</t>
  </si>
  <si>
    <t>Оплата авиабилетов для подопечного Фонда Рамазана Максютова до места лечения (Магнитогорск-Москва).</t>
  </si>
  <si>
    <t>Оплата авиабилетов для подопечной Фонда Сафии Мухитовой до места лечения и обратно (Нижнекамск-Москва-Нижнекамск).</t>
  </si>
  <si>
    <t>Оплата жд билетов для подопечной Фонда Оксаны Желтовой до места лечения и обратно (Воронеж-Москва-Воронеж).</t>
  </si>
  <si>
    <t>Деньги.Mail.ru</t>
  </si>
  <si>
    <t>Донской Сергей Владимирович</t>
  </si>
  <si>
    <t>Конопелькина Алевтина Викторовна</t>
  </si>
  <si>
    <t>Бойцова татьяна Михайловна</t>
  </si>
  <si>
    <t xml:space="preserve">Мухитдинов Рустам Эркинович </t>
  </si>
  <si>
    <t>Трещанский Кирилл Борисович</t>
  </si>
  <si>
    <t>Сухоносова Ирина Рифхатовна</t>
  </si>
  <si>
    <t>Фондсервисбанк</t>
  </si>
  <si>
    <t>ООО "Прогресс-ТМ"</t>
  </si>
  <si>
    <t>Шарапов Сергей Игоревич</t>
  </si>
  <si>
    <t>Анастасия Додонова</t>
  </si>
  <si>
    <t>Евгения Соколова</t>
  </si>
  <si>
    <t xml:space="preserve">Марина Бауэр </t>
  </si>
  <si>
    <t>Бегун №7</t>
  </si>
  <si>
    <t xml:space="preserve">Екатерина Чупахина </t>
  </si>
  <si>
    <t>Гульнара Шутжай</t>
  </si>
  <si>
    <t xml:space="preserve">Ольга Клименко </t>
  </si>
  <si>
    <t>Амина Хатиб</t>
  </si>
  <si>
    <t>Владимир Маремуха</t>
  </si>
  <si>
    <t xml:space="preserve">Ксения Пономарева </t>
  </si>
  <si>
    <t>Оплата счета за проживание на время лечения подопечной Фонда Ксении Пономаревой в пансионате Розо (Бельгия).</t>
  </si>
  <si>
    <t>Оплата счета за проживание на время лечения подопечного Фонда Никиты Русских в пансионате Розо (Бельгия).</t>
  </si>
  <si>
    <t>Екатерина Дьячковская</t>
  </si>
  <si>
    <t>Оплата счета за проживание на время лечения подопечной Фонда Екатерины Дьячковской в пансионате Розо (Бельгия).</t>
  </si>
  <si>
    <t>Врачи Марина Албегова, Елена Филиппова, Анна Пучкова</t>
  </si>
  <si>
    <t>Оплата проживания врачей на время участия в конференции по трансплантации органов в Брюсселе (Бельгия) по программе "Специалисты".</t>
  </si>
  <si>
    <t xml:space="preserve">Азалия Гарифуллина </t>
  </si>
  <si>
    <t>Оплата авиабилетов для подопечной Фонда Азалии Гарифуллиной до места лечения (Нижнекамск-Москва).</t>
  </si>
  <si>
    <t xml:space="preserve">Илья Мигунов </t>
  </si>
  <si>
    <t>Тимур Мудранов</t>
  </si>
  <si>
    <t>Оплата авиабилетов для подопечного фонда Тимура Мудранова до места лечения (Минеральные воды - Москва).</t>
  </si>
  <si>
    <t xml:space="preserve">Аксенов Даниил, Александра Джевелло, Алина Кучумова, Валерия Галес, Ганеева София, Долбараев Владимир, Зубакова Мария, Иванова Юлия, Кримак Арина, Лиза Воронова, Лосев Рома, Максютов Рамазан, Марчукова Диана, Морозова Кристина, Мухитова Сафия, Тухтамишев Самир, Шарапова Анастасия, Ясмина Калонова
</t>
  </si>
  <si>
    <t xml:space="preserve">Ангелина Майборода </t>
  </si>
  <si>
    <t>Оплата медицинских услуг для подопечной Фонда Ангелины Майборода по программе "Помощь больнице".</t>
  </si>
  <si>
    <t>Олег Донченко</t>
  </si>
  <si>
    <t>Оплата медицинских услуг для подопечного Фонда Олега Донченко по программе "Помощь больнице".</t>
  </si>
  <si>
    <t>Егор Коллеров</t>
  </si>
  <si>
    <t>Оплата медицинских услуг для подопечного Фонда Егора Коллерова по программе "Помощь больнице".</t>
  </si>
  <si>
    <t>Оплата авиабилетов для подопечной Фонда Азалии Гарифуллиной от места лечения до дома (Москва-Нижнекамск).</t>
  </si>
  <si>
    <t>Алена Балыкова</t>
  </si>
  <si>
    <t>Оплата медицинских услуг для подопечной Фонда Алены Балыковой по программе "Помощь больнице".</t>
  </si>
  <si>
    <t>Даниил Аксенов</t>
  </si>
  <si>
    <t>Оплата авиабилетов для подопечного Фонда Даниила Аксенова от места лечения до дома (Москва-Ставрополь).</t>
  </si>
  <si>
    <t>Врачи Максим Голованев и Сергей Ратников</t>
  </si>
  <si>
    <t>Оплата авиабилетов для поездки на конференцию по трансплантации органов в Брюссель (Бельгия) для врачей.</t>
  </si>
  <si>
    <t>Врачи Анна Пучкова, Марина Албегова, Елена Филиппова</t>
  </si>
  <si>
    <t>Марлен Эмиросманов</t>
  </si>
  <si>
    <t xml:space="preserve">Оплата лекарственных препаратов для подопечного Фонда Марлена Эмиросманова по программе "Помощь семье". </t>
  </si>
  <si>
    <t>Оплата за прохождение медицинских услуг подопечных Фонда по программе "Помощь больнице".</t>
  </si>
  <si>
    <t>Алентьева Марина, Архипова Анастасия, Барсов Артем, Беленов Павел, Беридзе Владислав, Берман Матвей, Григорий Богатый, Болиев Тембулат, Дарья Вартбаронова, Екатерина Волина, Даниил Гаранин, Дарья Гудина, Ефанов Иван, Захарченко София, Иваненко Людмила, Колдаев Максим, Копцева Елизавета, Костюк Муроджон, Кулик Валерия, Лихтина Арина, Лысиков Даниил, Мухитова Сафия, Новиков Глеб, Опарина Ангелина, Опарина Вероника, Паймерова Алиса, Петросян Валерий, Поднебесная Милана, Препелица Медея, Путинцев Григорий, Романенко Ульяна, Русских Никита, Селезнева Софья, Семибратов Даниил, Сизова Виктория, Собко Мария, Улаев Андрей, Якунина Злата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</si>
</sst>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Red]0.00"/>
  </numFmts>
  <fonts count="8" x14ac:knownFonts="1">
    <font>
      <sz val="11"/>
      <color theme="1"/>
      <name val="Calibri"/>
      <family val="2"/>
      <scheme val="minor"/>
    </font>
    <font>
      <b/>
      <sz val="18"/>
      <name val="Calibri"/>
      <family val="2"/>
      <charset val="204"/>
      <scheme val="minor"/>
    </font>
    <font>
      <sz val="18"/>
      <color theme="1"/>
      <name val="Calibri"/>
      <family val="2"/>
      <charset val="204"/>
      <scheme val="minor"/>
    </font>
    <font>
      <b/>
      <sz val="18"/>
      <color theme="1"/>
      <name val="Calibri"/>
      <family val="2"/>
      <charset val="204"/>
      <scheme val="minor"/>
    </font>
    <font>
      <b/>
      <sz val="12"/>
      <color theme="1"/>
      <name val="Calibri"/>
      <family val="2"/>
      <charset val="204"/>
      <scheme val="minor"/>
    </font>
    <font>
      <sz val="12"/>
      <color theme="1"/>
      <name val="Calibri"/>
      <family val="2"/>
      <charset val="204"/>
      <scheme val="minor"/>
    </font>
    <font>
      <sz val="12"/>
      <name val="Calibri"/>
      <family val="2"/>
      <charset val="204"/>
      <scheme val="minor"/>
    </font>
    <font>
      <sz val="11"/>
      <color theme="0" tint="-4.9989318521683403E-2"/>
      <name val="Calibri"/>
      <family val="2"/>
      <scheme val="minor"/>
    </font>
  </fonts>
  <fills count="7">
    <fill>
      <patternFill patternType="none"/>
    </fill>
    <fill>
      <patternFill patternType="gray125"/>
    </fill>
    <fill>
      <patternFill patternType="solid">
        <fgColor theme="9" tint="0.3999755851924192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auto="1"/>
      </left>
      <right style="thin">
        <color auto="1"/>
      </right>
      <top style="thin">
        <color auto="1"/>
      </top>
      <bottom/>
      <diagonal/>
    </border>
    <border>
      <left style="thin">
        <color theme="0" tint="-4.9989318521683403E-2"/>
      </left>
      <right style="thin">
        <color theme="0" tint="-4.9989318521683403E-2"/>
      </right>
      <top/>
      <bottom style="thin">
        <color theme="0" tint="-4.9989318521683403E-2"/>
      </bottom>
      <diagonal/>
    </border>
    <border>
      <left/>
      <right/>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right style="thin">
        <color theme="0" tint="-4.9989318521683403E-2"/>
      </right>
      <top style="thin">
        <color theme="0" tint="-4.9989318521683403E-2"/>
      </top>
      <bottom style="thin">
        <color theme="0" tint="-4.9989318521683403E-2"/>
      </bottom>
      <diagonal/>
    </border>
    <border>
      <left/>
      <right style="thin">
        <color theme="0" tint="-4.9989318521683403E-2"/>
      </right>
      <top style="thin">
        <color theme="0" tint="-4.9989318521683403E-2"/>
      </top>
      <bottom/>
      <diagonal/>
    </border>
    <border>
      <left style="thin">
        <color theme="1"/>
      </left>
      <right style="thin">
        <color theme="1"/>
      </right>
      <top style="thin">
        <color theme="1"/>
      </top>
      <bottom style="thin">
        <color theme="1"/>
      </bottom>
      <diagonal/>
    </border>
    <border>
      <left/>
      <right/>
      <top style="thin">
        <color theme="0" tint="-4.9989318521683403E-2"/>
      </top>
      <bottom style="thin">
        <color theme="0" tint="-4.9989318521683403E-2"/>
      </bottom>
      <diagonal/>
    </border>
  </borders>
  <cellStyleXfs count="1">
    <xf numFmtId="0" fontId="0" fillId="0" borderId="0"/>
  </cellStyleXfs>
  <cellXfs count="43">
    <xf numFmtId="0" fontId="0" fillId="0" borderId="0" xfId="0"/>
    <xf numFmtId="164" fontId="3" fillId="4" borderId="1" xfId="0" applyNumberFormat="1" applyFont="1" applyFill="1" applyBorder="1" applyAlignment="1">
      <alignment horizontal="left"/>
    </xf>
    <xf numFmtId="0" fontId="0" fillId="0" borderId="0" xfId="0" applyAlignment="1">
      <alignment horizontal="left"/>
    </xf>
    <xf numFmtId="0" fontId="4" fillId="5" borderId="1" xfId="0" applyFont="1" applyFill="1" applyBorder="1"/>
    <xf numFmtId="0" fontId="4" fillId="5" borderId="1" xfId="0" applyFont="1" applyFill="1" applyBorder="1" applyAlignment="1">
      <alignment horizontal="left"/>
    </xf>
    <xf numFmtId="0" fontId="5" fillId="0" borderId="1" xfId="0" applyFont="1" applyBorder="1"/>
    <xf numFmtId="14" fontId="5" fillId="6" borderId="1" xfId="0" applyNumberFormat="1" applyFont="1" applyFill="1" applyBorder="1" applyAlignment="1">
      <alignment horizontal="left"/>
    </xf>
    <xf numFmtId="0" fontId="5" fillId="6" borderId="1" xfId="0" applyNumberFormat="1" applyFont="1" applyFill="1" applyBorder="1" applyAlignment="1">
      <alignment horizontal="left"/>
    </xf>
    <xf numFmtId="0" fontId="5" fillId="0" borderId="1" xfId="0" applyFont="1" applyBorder="1" applyAlignment="1">
      <alignment wrapText="1"/>
    </xf>
    <xf numFmtId="0" fontId="6" fillId="0" borderId="1" xfId="0" applyFont="1" applyBorder="1" applyAlignment="1">
      <alignment vertical="center" wrapText="1"/>
    </xf>
    <xf numFmtId="0" fontId="3" fillId="4" borderId="1" xfId="0" applyFont="1" applyFill="1" applyBorder="1" applyAlignment="1">
      <alignment horizontal="left"/>
    </xf>
    <xf numFmtId="0" fontId="7" fillId="0" borderId="0" xfId="0" applyFont="1" applyFill="1"/>
    <xf numFmtId="0" fontId="7" fillId="0" borderId="2" xfId="0" applyFont="1" applyFill="1" applyBorder="1"/>
    <xf numFmtId="0" fontId="7" fillId="0" borderId="5" xfId="0" applyFont="1" applyFill="1" applyBorder="1"/>
    <xf numFmtId="0" fontId="7" fillId="0" borderId="0" xfId="0" applyFont="1" applyFill="1" applyBorder="1"/>
    <xf numFmtId="0" fontId="7" fillId="0" borderId="4" xfId="0" applyFont="1" applyFill="1" applyBorder="1"/>
    <xf numFmtId="0" fontId="7" fillId="0" borderId="6" xfId="0" applyFont="1" applyFill="1" applyBorder="1"/>
    <xf numFmtId="0" fontId="7" fillId="0" borderId="7" xfId="0" applyFont="1" applyFill="1" applyBorder="1"/>
    <xf numFmtId="0" fontId="7" fillId="0" borderId="8" xfId="0" applyFont="1" applyFill="1" applyBorder="1"/>
    <xf numFmtId="0" fontId="1" fillId="2" borderId="3" xfId="0" applyFont="1" applyFill="1" applyBorder="1"/>
    <xf numFmtId="0" fontId="1" fillId="2" borderId="3" xfId="0" applyFont="1" applyFill="1" applyBorder="1" applyAlignment="1">
      <alignment horizontal="left"/>
    </xf>
    <xf numFmtId="0" fontId="2" fillId="3" borderId="9" xfId="0" applyFont="1" applyFill="1" applyBorder="1" applyAlignment="1">
      <alignment horizontal="left" vertical="center" wrapText="1"/>
    </xf>
    <xf numFmtId="0" fontId="2" fillId="3" borderId="9" xfId="0" applyFont="1" applyFill="1" applyBorder="1" applyAlignment="1">
      <alignment horizontal="left" vertical="center"/>
    </xf>
    <xf numFmtId="164" fontId="2" fillId="3" borderId="9" xfId="0" applyNumberFormat="1" applyFont="1" applyFill="1" applyBorder="1" applyAlignment="1">
      <alignment horizontal="center" vertical="center"/>
    </xf>
    <xf numFmtId="14" fontId="2" fillId="3" borderId="9" xfId="0" applyNumberFormat="1" applyFont="1" applyFill="1" applyBorder="1" applyAlignment="1">
      <alignment horizontal="center" vertical="center"/>
    </xf>
    <xf numFmtId="0" fontId="0" fillId="0" borderId="7" xfId="0" applyBorder="1"/>
    <xf numFmtId="0" fontId="0" fillId="6" borderId="7" xfId="0" applyFill="1" applyBorder="1"/>
    <xf numFmtId="0" fontId="0" fillId="6" borderId="2" xfId="0" applyFill="1" applyBorder="1"/>
    <xf numFmtId="0" fontId="0" fillId="6" borderId="10" xfId="0" applyFill="1" applyBorder="1"/>
    <xf numFmtId="0" fontId="0" fillId="0" borderId="0" xfId="0" applyAlignment="1">
      <alignment vertical="center" wrapText="1"/>
    </xf>
    <xf numFmtId="14" fontId="4" fillId="3" borderId="1" xfId="0" applyNumberFormat="1" applyFont="1" applyFill="1" applyBorder="1" applyAlignment="1">
      <alignment horizontal="left"/>
    </xf>
    <xf numFmtId="0" fontId="4" fillId="3" borderId="1" xfId="0" applyFont="1" applyFill="1" applyBorder="1"/>
    <xf numFmtId="0" fontId="5" fillId="3" borderId="1" xfId="0" applyFont="1" applyFill="1" applyBorder="1"/>
    <xf numFmtId="0" fontId="4" fillId="3" borderId="1" xfId="0" applyNumberFormat="1" applyFont="1" applyFill="1" applyBorder="1" applyAlignment="1">
      <alignment horizontal="left"/>
    </xf>
    <xf numFmtId="0" fontId="5" fillId="0" borderId="1" xfId="0" applyFont="1" applyBorder="1" applyAlignment="1">
      <alignment horizontal="left"/>
    </xf>
    <xf numFmtId="0" fontId="5" fillId="6" borderId="1" xfId="0" applyNumberFormat="1" applyFont="1" applyFill="1" applyBorder="1" applyAlignment="1">
      <alignment horizontal="left" vertical="center"/>
    </xf>
    <xf numFmtId="0" fontId="5" fillId="0" borderId="1" xfId="0" applyFont="1" applyBorder="1" applyAlignment="1">
      <alignment vertical="center"/>
    </xf>
    <xf numFmtId="0" fontId="7" fillId="6" borderId="6" xfId="0" applyFont="1" applyFill="1" applyBorder="1"/>
    <xf numFmtId="0" fontId="7" fillId="6" borderId="0" xfId="0" applyFont="1" applyFill="1" applyBorder="1"/>
    <xf numFmtId="0" fontId="7" fillId="6" borderId="5" xfId="0" applyFont="1" applyFill="1" applyBorder="1"/>
    <xf numFmtId="16" fontId="0" fillId="0" borderId="0" xfId="0" applyNumberFormat="1"/>
    <xf numFmtId="0" fontId="0" fillId="0" borderId="0" xfId="0" applyFill="1"/>
    <xf numFmtId="0" fontId="2" fillId="3" borderId="9" xfId="0" applyFont="1" applyFill="1" applyBorder="1" applyAlignment="1">
      <alignment horizontal="lef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topLeftCell="A28" zoomScale="58" zoomScaleNormal="58" workbookViewId="0">
      <selection activeCell="B37" sqref="B37"/>
    </sheetView>
  </sheetViews>
  <sheetFormatPr defaultRowHeight="15" x14ac:dyDescent="0.25"/>
  <cols>
    <col min="1" max="1" width="83.28515625" customWidth="1"/>
    <col min="2" max="2" width="76.140625" customWidth="1"/>
    <col min="3" max="3" width="29.7109375" customWidth="1"/>
    <col min="4" max="4" width="33.85546875" customWidth="1"/>
  </cols>
  <sheetData>
    <row r="1" spans="1:10" ht="23.25" x14ac:dyDescent="0.35">
      <c r="A1" s="19" t="s">
        <v>0</v>
      </c>
      <c r="B1" s="19" t="s">
        <v>1</v>
      </c>
      <c r="C1" s="20" t="s">
        <v>2</v>
      </c>
      <c r="D1" s="19" t="s">
        <v>4</v>
      </c>
    </row>
    <row r="2" spans="1:10" ht="84.75" customHeight="1" x14ac:dyDescent="0.25">
      <c r="A2" s="21" t="s">
        <v>123</v>
      </c>
      <c r="B2" s="21" t="s">
        <v>130</v>
      </c>
      <c r="C2" s="23">
        <v>15586</v>
      </c>
      <c r="D2" s="24">
        <v>42583</v>
      </c>
    </row>
    <row r="3" spans="1:10" ht="84.75" customHeight="1" x14ac:dyDescent="0.25">
      <c r="A3" s="21" t="s">
        <v>123</v>
      </c>
      <c r="B3" s="21" t="s">
        <v>129</v>
      </c>
      <c r="C3" s="23">
        <v>17253</v>
      </c>
      <c r="D3" s="24">
        <v>42583</v>
      </c>
    </row>
    <row r="4" spans="1:10" ht="84.75" customHeight="1" x14ac:dyDescent="0.25">
      <c r="A4" s="21" t="s">
        <v>124</v>
      </c>
      <c r="B4" s="21" t="s">
        <v>131</v>
      </c>
      <c r="C4" s="23">
        <v>24000</v>
      </c>
      <c r="D4" s="24">
        <v>42583</v>
      </c>
    </row>
    <row r="5" spans="1:10" ht="84.75" customHeight="1" x14ac:dyDescent="0.25">
      <c r="A5" s="21" t="s">
        <v>15</v>
      </c>
      <c r="B5" s="21" t="s">
        <v>138</v>
      </c>
      <c r="C5" s="23">
        <v>9445</v>
      </c>
      <c r="D5" s="24">
        <v>42590</v>
      </c>
    </row>
    <row r="6" spans="1:10" ht="80.25" customHeight="1" x14ac:dyDescent="0.25">
      <c r="A6" s="21" t="s">
        <v>15</v>
      </c>
      <c r="B6" s="21" t="s">
        <v>135</v>
      </c>
      <c r="C6" s="23">
        <v>12740</v>
      </c>
      <c r="D6" s="24">
        <v>42590</v>
      </c>
      <c r="E6" s="13"/>
      <c r="F6" s="13"/>
      <c r="G6" s="13"/>
      <c r="H6" s="11"/>
      <c r="I6" s="11"/>
      <c r="J6" s="11"/>
    </row>
    <row r="7" spans="1:10" ht="84" customHeight="1" x14ac:dyDescent="0.25">
      <c r="A7" s="21" t="s">
        <v>125</v>
      </c>
      <c r="B7" s="21" t="s">
        <v>133</v>
      </c>
      <c r="C7" s="23">
        <v>13198</v>
      </c>
      <c r="D7" s="24">
        <v>42590</v>
      </c>
      <c r="E7" s="14"/>
      <c r="F7" s="14"/>
      <c r="G7" s="14"/>
      <c r="H7" s="11"/>
      <c r="I7" s="11"/>
      <c r="J7" s="11"/>
    </row>
    <row r="8" spans="1:10" ht="84" customHeight="1" x14ac:dyDescent="0.25">
      <c r="A8" s="21" t="s">
        <v>126</v>
      </c>
      <c r="B8" s="21" t="s">
        <v>136</v>
      </c>
      <c r="C8" s="23">
        <v>13532</v>
      </c>
      <c r="D8" s="24">
        <v>42590</v>
      </c>
      <c r="E8" s="14"/>
      <c r="F8" s="14"/>
      <c r="G8" s="14"/>
      <c r="H8" s="11"/>
      <c r="I8" s="11"/>
      <c r="J8" s="11"/>
    </row>
    <row r="9" spans="1:10" ht="84" customHeight="1" x14ac:dyDescent="0.25">
      <c r="A9" s="21" t="s">
        <v>86</v>
      </c>
      <c r="B9" s="21" t="s">
        <v>141</v>
      </c>
      <c r="C9" s="23">
        <v>14076</v>
      </c>
      <c r="D9" s="24">
        <v>42590</v>
      </c>
      <c r="E9" s="14"/>
      <c r="F9" s="14"/>
      <c r="G9" s="14"/>
      <c r="H9" s="11"/>
      <c r="I9" s="11"/>
      <c r="J9" s="11"/>
    </row>
    <row r="10" spans="1:10" ht="84" customHeight="1" x14ac:dyDescent="0.25">
      <c r="A10" s="21" t="s">
        <v>127</v>
      </c>
      <c r="B10" s="21" t="s">
        <v>139</v>
      </c>
      <c r="C10" s="23">
        <v>16690</v>
      </c>
      <c r="D10" s="24">
        <v>42590</v>
      </c>
      <c r="E10" s="14"/>
      <c r="F10" s="14"/>
      <c r="G10" s="14"/>
      <c r="H10" s="11"/>
      <c r="I10" s="11"/>
      <c r="J10" s="11"/>
    </row>
    <row r="11" spans="1:10" ht="84" customHeight="1" x14ac:dyDescent="0.25">
      <c r="A11" s="21" t="s">
        <v>29</v>
      </c>
      <c r="B11" s="21" t="s">
        <v>140</v>
      </c>
      <c r="C11" s="23">
        <v>18375</v>
      </c>
      <c r="D11" s="24">
        <v>42590</v>
      </c>
      <c r="E11" s="14"/>
      <c r="F11" s="14"/>
      <c r="G11" s="14"/>
      <c r="H11" s="11"/>
      <c r="I11" s="11"/>
      <c r="J11" s="11"/>
    </row>
    <row r="12" spans="1:10" ht="84" customHeight="1" x14ac:dyDescent="0.25">
      <c r="A12" s="21" t="s">
        <v>125</v>
      </c>
      <c r="B12" s="21" t="s">
        <v>134</v>
      </c>
      <c r="C12" s="23">
        <v>20800</v>
      </c>
      <c r="D12" s="24">
        <v>42590</v>
      </c>
      <c r="E12" s="14"/>
      <c r="F12" s="14"/>
      <c r="G12" s="14"/>
      <c r="H12" s="11"/>
      <c r="I12" s="11"/>
      <c r="J12" s="11"/>
    </row>
    <row r="13" spans="1:10" ht="84" customHeight="1" x14ac:dyDescent="0.25">
      <c r="A13" s="21" t="s">
        <v>128</v>
      </c>
      <c r="B13" s="21" t="s">
        <v>137</v>
      </c>
      <c r="C13" s="23">
        <v>21262</v>
      </c>
      <c r="D13" s="24">
        <v>42590</v>
      </c>
      <c r="E13" s="14"/>
      <c r="F13" s="14"/>
      <c r="G13" s="14"/>
      <c r="H13" s="11"/>
      <c r="I13" s="11"/>
      <c r="J13" s="11"/>
    </row>
    <row r="14" spans="1:10" ht="85.5" customHeight="1" x14ac:dyDescent="0.25">
      <c r="A14" s="21" t="s">
        <v>29</v>
      </c>
      <c r="B14" s="21" t="s">
        <v>132</v>
      </c>
      <c r="C14" s="23">
        <v>22143</v>
      </c>
      <c r="D14" s="24">
        <v>42590</v>
      </c>
      <c r="E14" s="14"/>
      <c r="F14" s="14"/>
      <c r="G14" s="14"/>
      <c r="H14" s="11"/>
      <c r="I14" s="11"/>
      <c r="J14" s="11"/>
    </row>
    <row r="15" spans="1:10" ht="85.5" customHeight="1" x14ac:dyDescent="0.25">
      <c r="A15" s="21" t="s">
        <v>168</v>
      </c>
      <c r="B15" s="21" t="s">
        <v>169</v>
      </c>
      <c r="C15" s="23">
        <v>6215</v>
      </c>
      <c r="D15" s="24">
        <v>42598</v>
      </c>
      <c r="E15" s="14"/>
      <c r="F15" s="14"/>
      <c r="G15" s="14"/>
      <c r="H15" s="11"/>
      <c r="I15" s="11"/>
      <c r="J15" s="11"/>
    </row>
    <row r="16" spans="1:10" ht="85.5" customHeight="1" x14ac:dyDescent="0.25">
      <c r="A16" s="21" t="s">
        <v>170</v>
      </c>
      <c r="B16" s="21" t="s">
        <v>14</v>
      </c>
      <c r="C16" s="23">
        <v>7562.5</v>
      </c>
      <c r="D16" s="24">
        <v>42598</v>
      </c>
      <c r="E16" s="14"/>
      <c r="F16" s="14"/>
      <c r="G16" s="14"/>
      <c r="H16" s="11"/>
      <c r="I16" s="11"/>
      <c r="J16" s="11"/>
    </row>
    <row r="17" spans="1:10" ht="85.5" customHeight="1" x14ac:dyDescent="0.25">
      <c r="A17" s="21" t="s">
        <v>171</v>
      </c>
      <c r="B17" s="21" t="s">
        <v>172</v>
      </c>
      <c r="C17" s="23">
        <v>9250</v>
      </c>
      <c r="D17" s="24">
        <v>42598</v>
      </c>
      <c r="E17" s="14"/>
      <c r="F17" s="14"/>
      <c r="G17" s="14"/>
      <c r="H17" s="11"/>
      <c r="I17" s="11"/>
      <c r="J17" s="11"/>
    </row>
    <row r="18" spans="1:10" ht="85.5" customHeight="1" x14ac:dyDescent="0.25">
      <c r="A18" s="21" t="s">
        <v>161</v>
      </c>
      <c r="B18" s="21" t="s">
        <v>162</v>
      </c>
      <c r="C18" s="23">
        <v>20412</v>
      </c>
      <c r="D18" s="24">
        <v>42599</v>
      </c>
      <c r="E18" s="14"/>
      <c r="F18" s="14"/>
      <c r="G18" s="14"/>
      <c r="H18" s="11"/>
      <c r="I18" s="11"/>
      <c r="J18" s="11"/>
    </row>
    <row r="19" spans="1:10" ht="85.5" customHeight="1" x14ac:dyDescent="0.25">
      <c r="A19" s="21" t="s">
        <v>97</v>
      </c>
      <c r="B19" s="21" t="s">
        <v>163</v>
      </c>
      <c r="C19" s="23">
        <v>29160</v>
      </c>
      <c r="D19" s="24">
        <v>42599</v>
      </c>
      <c r="E19" s="14"/>
      <c r="F19" s="14"/>
      <c r="G19" s="14"/>
      <c r="H19" s="11"/>
      <c r="I19" s="11"/>
      <c r="J19" s="11"/>
    </row>
    <row r="20" spans="1:10" ht="85.5" customHeight="1" x14ac:dyDescent="0.25">
      <c r="A20" s="21" t="s">
        <v>164</v>
      </c>
      <c r="B20" s="21" t="s">
        <v>165</v>
      </c>
      <c r="C20" s="23">
        <v>29160</v>
      </c>
      <c r="D20" s="24">
        <v>42599</v>
      </c>
      <c r="E20" s="14"/>
      <c r="F20" s="14"/>
      <c r="G20" s="14"/>
      <c r="H20" s="11"/>
      <c r="I20" s="11"/>
      <c r="J20" s="11"/>
    </row>
    <row r="21" spans="1:10" ht="85.5" customHeight="1" x14ac:dyDescent="0.25">
      <c r="A21" s="21" t="s">
        <v>166</v>
      </c>
      <c r="B21" s="21" t="s">
        <v>167</v>
      </c>
      <c r="C21" s="23">
        <v>122035</v>
      </c>
      <c r="D21" s="24">
        <v>42599</v>
      </c>
      <c r="E21" s="14"/>
      <c r="F21" s="14"/>
      <c r="G21" s="14"/>
      <c r="H21" s="11"/>
      <c r="I21" s="11"/>
      <c r="J21" s="11"/>
    </row>
    <row r="22" spans="1:10" ht="188.25" customHeight="1" x14ac:dyDescent="0.35">
      <c r="A22" s="42" t="s">
        <v>173</v>
      </c>
      <c r="B22" s="21" t="s">
        <v>13</v>
      </c>
      <c r="C22" s="23">
        <v>37950</v>
      </c>
      <c r="D22" s="24">
        <v>42601</v>
      </c>
      <c r="E22" s="14"/>
      <c r="F22" s="14"/>
      <c r="G22" s="14"/>
      <c r="H22" s="11"/>
      <c r="I22" s="11"/>
      <c r="J22" s="11"/>
    </row>
    <row r="23" spans="1:10" ht="85.5" customHeight="1" x14ac:dyDescent="0.25">
      <c r="A23" s="21" t="s">
        <v>174</v>
      </c>
      <c r="B23" s="21" t="s">
        <v>175</v>
      </c>
      <c r="C23" s="23">
        <v>8770</v>
      </c>
      <c r="D23" s="24">
        <v>42612</v>
      </c>
      <c r="E23" s="14"/>
      <c r="F23" s="14"/>
      <c r="G23" s="14"/>
      <c r="H23" s="11"/>
      <c r="I23" s="11"/>
      <c r="J23" s="11"/>
    </row>
    <row r="24" spans="1:10" ht="85.5" customHeight="1" x14ac:dyDescent="0.25">
      <c r="A24" s="21" t="s">
        <v>176</v>
      </c>
      <c r="B24" s="21" t="s">
        <v>177</v>
      </c>
      <c r="C24" s="23">
        <v>8770</v>
      </c>
      <c r="D24" s="24">
        <v>42612</v>
      </c>
      <c r="E24" s="14"/>
      <c r="F24" s="14"/>
      <c r="G24" s="14"/>
      <c r="H24" s="11"/>
      <c r="I24" s="11"/>
      <c r="J24" s="11"/>
    </row>
    <row r="25" spans="1:10" ht="85.5" customHeight="1" x14ac:dyDescent="0.25">
      <c r="A25" s="21" t="s">
        <v>178</v>
      </c>
      <c r="B25" s="21" t="s">
        <v>179</v>
      </c>
      <c r="C25" s="23">
        <v>8770</v>
      </c>
      <c r="D25" s="24">
        <v>42612</v>
      </c>
      <c r="E25" s="14"/>
      <c r="F25" s="14"/>
      <c r="G25" s="14"/>
      <c r="H25" s="11"/>
      <c r="I25" s="11"/>
      <c r="J25" s="11"/>
    </row>
    <row r="26" spans="1:10" ht="84.75" customHeight="1" x14ac:dyDescent="0.25">
      <c r="A26" s="21" t="s">
        <v>168</v>
      </c>
      <c r="B26" s="21" t="s">
        <v>180</v>
      </c>
      <c r="C26" s="23">
        <v>8972</v>
      </c>
      <c r="D26" s="24">
        <v>42612</v>
      </c>
      <c r="F26" s="41"/>
    </row>
    <row r="27" spans="1:10" ht="72.75" customHeight="1" x14ac:dyDescent="0.25">
      <c r="A27" s="21" t="s">
        <v>181</v>
      </c>
      <c r="B27" s="21" t="s">
        <v>182</v>
      </c>
      <c r="C27" s="23">
        <v>9880</v>
      </c>
      <c r="D27" s="24">
        <v>42612</v>
      </c>
      <c r="E27" s="14"/>
      <c r="F27" s="14"/>
      <c r="G27" s="14"/>
      <c r="H27" s="11"/>
      <c r="I27" s="11"/>
      <c r="J27" s="11"/>
    </row>
    <row r="28" spans="1:10" ht="84" customHeight="1" x14ac:dyDescent="0.25">
      <c r="A28" s="22" t="s">
        <v>183</v>
      </c>
      <c r="B28" s="21" t="s">
        <v>184</v>
      </c>
      <c r="C28" s="23">
        <v>17291</v>
      </c>
      <c r="D28" s="24">
        <v>42612</v>
      </c>
      <c r="E28" s="14"/>
      <c r="F28" s="14"/>
      <c r="G28" s="14"/>
      <c r="H28" s="11"/>
      <c r="I28" s="11"/>
      <c r="J28" s="11"/>
    </row>
    <row r="29" spans="1:10" ht="80.25" customHeight="1" x14ac:dyDescent="0.25">
      <c r="A29" s="22" t="s">
        <v>185</v>
      </c>
      <c r="B29" s="21" t="s">
        <v>186</v>
      </c>
      <c r="C29" s="23">
        <v>27280</v>
      </c>
      <c r="D29" s="24">
        <v>42612</v>
      </c>
      <c r="E29" s="14"/>
      <c r="F29" s="14"/>
      <c r="G29" s="14"/>
      <c r="H29" s="11"/>
      <c r="I29" s="11"/>
      <c r="J29" s="11"/>
    </row>
    <row r="30" spans="1:10" ht="72.75" customHeight="1" x14ac:dyDescent="0.25">
      <c r="A30" s="21" t="s">
        <v>187</v>
      </c>
      <c r="B30" s="21" t="s">
        <v>186</v>
      </c>
      <c r="C30" s="23">
        <v>40650</v>
      </c>
      <c r="D30" s="24">
        <v>42612</v>
      </c>
      <c r="E30" s="14"/>
      <c r="F30" s="14"/>
      <c r="G30" s="14"/>
      <c r="H30" s="11"/>
      <c r="I30" s="11"/>
      <c r="J30" s="11"/>
    </row>
    <row r="31" spans="1:10" ht="87" customHeight="1" x14ac:dyDescent="0.25">
      <c r="A31" s="21" t="s">
        <v>188</v>
      </c>
      <c r="B31" s="21" t="s">
        <v>189</v>
      </c>
      <c r="C31" s="23">
        <v>71758.17</v>
      </c>
      <c r="D31" s="24">
        <v>42612</v>
      </c>
      <c r="E31" s="14"/>
      <c r="F31" s="14"/>
      <c r="G31" s="14"/>
      <c r="H31" s="11"/>
      <c r="I31" s="11"/>
      <c r="J31" s="11"/>
    </row>
    <row r="32" spans="1:10" ht="327" customHeight="1" x14ac:dyDescent="0.25">
      <c r="A32" s="21" t="s">
        <v>191</v>
      </c>
      <c r="B32" s="21" t="s">
        <v>190</v>
      </c>
      <c r="C32" s="23">
        <v>396850</v>
      </c>
      <c r="D32" s="24">
        <v>42612</v>
      </c>
      <c r="E32" s="14"/>
      <c r="F32" s="14"/>
      <c r="G32" s="14"/>
      <c r="H32" s="11"/>
      <c r="I32" s="11"/>
      <c r="J32" s="11"/>
    </row>
    <row r="33" spans="1:10" ht="57" customHeight="1" x14ac:dyDescent="0.35">
      <c r="A33" s="10" t="s">
        <v>3</v>
      </c>
      <c r="B33" s="10"/>
      <c r="C33" s="1">
        <f>SUM(C2:C32)</f>
        <v>1079835.67</v>
      </c>
      <c r="D33" s="10"/>
      <c r="E33" s="13"/>
      <c r="F33" s="38"/>
      <c r="G33" s="13"/>
      <c r="H33" s="11"/>
      <c r="I33" s="11"/>
      <c r="J33" s="11"/>
    </row>
    <row r="34" spans="1:10" ht="95.25" customHeight="1" x14ac:dyDescent="0.25">
      <c r="E34" s="39"/>
      <c r="F34" s="38"/>
      <c r="G34" s="13"/>
      <c r="H34" s="11"/>
      <c r="I34" s="11"/>
      <c r="J34" s="11"/>
    </row>
    <row r="35" spans="1:10" ht="87" customHeight="1" x14ac:dyDescent="0.25">
      <c r="E35" s="17"/>
      <c r="F35" s="14"/>
      <c r="G35" s="12"/>
      <c r="H35" s="11"/>
      <c r="I35" s="11"/>
      <c r="J35" s="11"/>
    </row>
    <row r="36" spans="1:10" ht="79.5" customHeight="1" x14ac:dyDescent="0.25">
      <c r="E36" s="17"/>
      <c r="F36" s="12"/>
      <c r="G36" s="15"/>
      <c r="H36" s="11"/>
      <c r="I36" s="11"/>
      <c r="J36" s="11"/>
    </row>
    <row r="37" spans="1:10" ht="87.75" customHeight="1" x14ac:dyDescent="0.25">
      <c r="E37" s="18"/>
      <c r="F37" s="16"/>
      <c r="G37" s="16"/>
      <c r="H37" s="12"/>
      <c r="I37" s="11"/>
      <c r="J37" s="11"/>
    </row>
    <row r="38" spans="1:10" ht="87.75" customHeight="1" x14ac:dyDescent="0.25">
      <c r="E38" s="14"/>
      <c r="F38" s="16"/>
      <c r="G38" s="14"/>
      <c r="H38" s="14"/>
      <c r="I38" s="11"/>
      <c r="J38" s="11"/>
    </row>
    <row r="39" spans="1:10" ht="87.75" customHeight="1" x14ac:dyDescent="0.25">
      <c r="E39" s="14"/>
      <c r="F39" s="16"/>
      <c r="G39" s="14"/>
      <c r="H39" s="14"/>
      <c r="I39" s="11"/>
      <c r="J39" s="11"/>
    </row>
    <row r="40" spans="1:10" ht="87.75" customHeight="1" x14ac:dyDescent="0.25">
      <c r="E40" s="14"/>
      <c r="F40" s="37"/>
      <c r="G40" s="14"/>
      <c r="H40" s="14"/>
      <c r="I40" s="11"/>
      <c r="J40" s="11"/>
    </row>
    <row r="41" spans="1:10" ht="87.75" customHeight="1" x14ac:dyDescent="0.25">
      <c r="E41" s="14"/>
      <c r="F41" s="16"/>
      <c r="G41" s="14"/>
      <c r="H41" s="14"/>
      <c r="I41" s="11"/>
      <c r="J41" s="11"/>
    </row>
    <row r="42" spans="1:10" ht="87.75" customHeight="1" x14ac:dyDescent="0.25">
      <c r="E42" s="14"/>
      <c r="F42" s="37"/>
      <c r="G42" s="14"/>
      <c r="H42" s="14"/>
      <c r="I42" s="11"/>
      <c r="J42" s="11"/>
    </row>
    <row r="43" spans="1:10" ht="87.75" customHeight="1" x14ac:dyDescent="0.25">
      <c r="E43" s="14"/>
      <c r="F43" s="16"/>
      <c r="G43" s="14"/>
      <c r="H43" s="14"/>
      <c r="I43" s="11"/>
      <c r="J43" s="11"/>
    </row>
    <row r="44" spans="1:10" ht="87.75" customHeight="1" x14ac:dyDescent="0.25">
      <c r="E44" s="14"/>
      <c r="F44" s="16"/>
      <c r="G44" s="14"/>
      <c r="H44" s="14"/>
      <c r="I44" s="11"/>
      <c r="J44" s="11"/>
    </row>
    <row r="45" spans="1:10" ht="90.75" customHeight="1" x14ac:dyDescent="0.25"/>
    <row r="46" spans="1:10" ht="87.75" customHeight="1" x14ac:dyDescent="0.25">
      <c r="E46" s="14"/>
      <c r="F46" s="37"/>
      <c r="G46" s="14"/>
      <c r="H46" s="14"/>
      <c r="I46" s="11"/>
      <c r="J46" s="11"/>
    </row>
    <row r="47" spans="1:10" ht="87.75" customHeight="1" x14ac:dyDescent="0.25">
      <c r="E47" s="14"/>
      <c r="F47" s="37"/>
      <c r="G47" s="14"/>
      <c r="H47" s="14"/>
      <c r="I47" s="11"/>
      <c r="J47" s="11"/>
    </row>
    <row r="48" spans="1:10" ht="87.75" customHeight="1" x14ac:dyDescent="0.25">
      <c r="E48" s="14"/>
      <c r="F48" s="16"/>
      <c r="G48" s="14"/>
      <c r="H48" s="14"/>
      <c r="I48" s="11"/>
      <c r="J48" s="11"/>
    </row>
    <row r="49" spans="5:10" ht="87.75" customHeight="1" x14ac:dyDescent="0.25">
      <c r="E49" s="14"/>
      <c r="F49" s="16"/>
      <c r="G49" s="14"/>
      <c r="H49" s="14"/>
      <c r="I49" s="11"/>
      <c r="J49" s="11"/>
    </row>
    <row r="50" spans="5:10" ht="87.75" customHeight="1" x14ac:dyDescent="0.25">
      <c r="E50" s="14"/>
      <c r="F50" s="16"/>
      <c r="G50" s="14"/>
      <c r="H50" s="14"/>
      <c r="I50" s="11"/>
      <c r="J50" s="11"/>
    </row>
    <row r="51" spans="5:10" ht="78" customHeight="1" x14ac:dyDescent="0.25">
      <c r="E51" s="14"/>
      <c r="F51" s="12"/>
      <c r="G51" s="14"/>
      <c r="H51" s="11"/>
      <c r="I51" s="11"/>
      <c r="J51" s="11"/>
    </row>
    <row r="52" spans="5:10" ht="33.75" customHeight="1" x14ac:dyDescent="0.25">
      <c r="E52" s="14"/>
      <c r="F52" s="14"/>
      <c r="G52" s="14"/>
      <c r="H52" s="14"/>
      <c r="I52" s="11"/>
      <c r="J52" s="11"/>
    </row>
    <row r="53" spans="5:10" ht="37.5" customHeight="1" x14ac:dyDescent="0.25">
      <c r="E53" s="14"/>
      <c r="F53" s="14"/>
      <c r="G53" s="14"/>
      <c r="H53" s="14"/>
      <c r="I53" s="11"/>
      <c r="J53" s="11"/>
    </row>
    <row r="54" spans="5:10" ht="25.5" customHeight="1" x14ac:dyDescent="0.25">
      <c r="E54" s="14"/>
      <c r="F54" s="14"/>
      <c r="G54" s="14"/>
      <c r="H54" s="14"/>
      <c r="I54" s="11"/>
      <c r="J54" s="11"/>
    </row>
    <row r="55" spans="5:10" ht="21.75" customHeight="1" x14ac:dyDescent="0.25">
      <c r="E55" s="14"/>
      <c r="F55" s="14"/>
      <c r="G55" s="14"/>
      <c r="H55" s="14"/>
      <c r="I55" s="11"/>
      <c r="J55" s="11"/>
    </row>
    <row r="56" spans="5:10" ht="87" hidden="1" customHeight="1" x14ac:dyDescent="0.25">
      <c r="E56" s="14"/>
      <c r="F56" s="14"/>
      <c r="G56" s="14"/>
      <c r="H56" s="14"/>
      <c r="I56" s="11"/>
      <c r="J56" s="11"/>
    </row>
    <row r="57" spans="5:10" x14ac:dyDescent="0.25">
      <c r="E57" s="28"/>
      <c r="F57" s="27"/>
      <c r="G57" s="26"/>
      <c r="H57" s="25"/>
    </row>
  </sheetData>
  <sortState ref="A2:D33">
    <sortCondition ref="D2"/>
  </sortState>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9"/>
  <sheetViews>
    <sheetView tabSelected="1" topLeftCell="A109" zoomScale="82" zoomScaleNormal="82" workbookViewId="0">
      <selection activeCell="G17" sqref="G17"/>
    </sheetView>
  </sheetViews>
  <sheetFormatPr defaultRowHeight="15" x14ac:dyDescent="0.25"/>
  <cols>
    <col min="1" max="1" width="14" customWidth="1"/>
    <col min="2" max="2" width="58.28515625" customWidth="1"/>
    <col min="3" max="3" width="15.85546875" customWidth="1"/>
    <col min="4" max="4" width="14.140625" customWidth="1"/>
    <col min="5" max="5" width="38.28515625" customWidth="1"/>
    <col min="7" max="7" width="36" customWidth="1"/>
  </cols>
  <sheetData>
    <row r="1" spans="1:5" ht="15.75" x14ac:dyDescent="0.25">
      <c r="A1" s="3" t="s">
        <v>4</v>
      </c>
      <c r="B1" s="3"/>
      <c r="C1" s="4" t="s">
        <v>5</v>
      </c>
      <c r="D1" s="3" t="s">
        <v>7</v>
      </c>
      <c r="E1" s="3" t="s">
        <v>0</v>
      </c>
    </row>
    <row r="2" spans="1:5" ht="17.25" customHeight="1" x14ac:dyDescent="0.25">
      <c r="A2" s="6">
        <v>42583</v>
      </c>
      <c r="B2" s="9" t="s">
        <v>16</v>
      </c>
      <c r="C2" s="34">
        <v>200</v>
      </c>
      <c r="D2" s="5" t="s">
        <v>11</v>
      </c>
      <c r="E2" s="5" t="s">
        <v>9</v>
      </c>
    </row>
    <row r="3" spans="1:5" ht="17.25" customHeight="1" x14ac:dyDescent="0.25">
      <c r="A3" s="6">
        <v>42583</v>
      </c>
      <c r="B3" s="9" t="s">
        <v>17</v>
      </c>
      <c r="C3" s="34">
        <v>500</v>
      </c>
      <c r="D3" s="5" t="s">
        <v>11</v>
      </c>
      <c r="E3" s="5" t="s">
        <v>18</v>
      </c>
    </row>
    <row r="4" spans="1:5" ht="17.25" customHeight="1" x14ac:dyDescent="0.25">
      <c r="A4" s="6">
        <v>42583</v>
      </c>
      <c r="B4" s="9" t="s">
        <v>19</v>
      </c>
      <c r="C4" s="34">
        <v>500</v>
      </c>
      <c r="D4" s="5" t="s">
        <v>11</v>
      </c>
      <c r="E4" s="5" t="s">
        <v>20</v>
      </c>
    </row>
    <row r="5" spans="1:5" ht="17.25" customHeight="1" x14ac:dyDescent="0.25">
      <c r="A5" s="6">
        <v>42583</v>
      </c>
      <c r="B5" s="9" t="s">
        <v>21</v>
      </c>
      <c r="C5" s="34">
        <v>500</v>
      </c>
      <c r="D5" s="5" t="s">
        <v>11</v>
      </c>
      <c r="E5" s="5" t="s">
        <v>18</v>
      </c>
    </row>
    <row r="6" spans="1:5" ht="17.25" customHeight="1" x14ac:dyDescent="0.25">
      <c r="A6" s="6">
        <v>42583</v>
      </c>
      <c r="B6" s="9" t="s">
        <v>22</v>
      </c>
      <c r="C6" s="34">
        <v>500</v>
      </c>
      <c r="D6" s="5" t="s">
        <v>11</v>
      </c>
      <c r="E6" s="5" t="s">
        <v>9</v>
      </c>
    </row>
    <row r="7" spans="1:5" ht="17.25" customHeight="1" x14ac:dyDescent="0.25">
      <c r="A7" s="6">
        <v>42583</v>
      </c>
      <c r="B7" s="9" t="s">
        <v>23</v>
      </c>
      <c r="C7" s="34">
        <v>1000</v>
      </c>
      <c r="D7" s="5" t="s">
        <v>11</v>
      </c>
      <c r="E7" s="5" t="s">
        <v>24</v>
      </c>
    </row>
    <row r="8" spans="1:5" ht="17.25" customHeight="1" x14ac:dyDescent="0.25">
      <c r="A8" s="6">
        <v>42583</v>
      </c>
      <c r="B8" s="9" t="s">
        <v>25</v>
      </c>
      <c r="C8" s="34">
        <v>500</v>
      </c>
      <c r="D8" s="5" t="s">
        <v>11</v>
      </c>
      <c r="E8" s="5" t="s">
        <v>26</v>
      </c>
    </row>
    <row r="9" spans="1:5" ht="17.25" customHeight="1" x14ac:dyDescent="0.25">
      <c r="A9" s="6">
        <v>42583</v>
      </c>
      <c r="B9" s="9" t="s">
        <v>25</v>
      </c>
      <c r="C9" s="34">
        <v>500</v>
      </c>
      <c r="D9" s="5" t="s">
        <v>11</v>
      </c>
      <c r="E9" s="5" t="s">
        <v>27</v>
      </c>
    </row>
    <row r="10" spans="1:5" ht="17.25" customHeight="1" x14ac:dyDescent="0.25">
      <c r="A10" s="6">
        <v>42584</v>
      </c>
      <c r="B10" s="9" t="s">
        <v>28</v>
      </c>
      <c r="C10" s="34">
        <v>1000</v>
      </c>
      <c r="D10" s="5" t="s">
        <v>11</v>
      </c>
      <c r="E10" s="5" t="s">
        <v>29</v>
      </c>
    </row>
    <row r="11" spans="1:5" ht="17.25" customHeight="1" x14ac:dyDescent="0.25">
      <c r="A11" s="6">
        <v>42584</v>
      </c>
      <c r="B11" s="9" t="s">
        <v>28</v>
      </c>
      <c r="C11" s="34">
        <v>1000</v>
      </c>
      <c r="D11" s="5" t="s">
        <v>11</v>
      </c>
      <c r="E11" s="5" t="s">
        <v>20</v>
      </c>
    </row>
    <row r="12" spans="1:5" ht="17.25" customHeight="1" x14ac:dyDescent="0.25">
      <c r="A12" s="6">
        <v>42584</v>
      </c>
      <c r="B12" s="9" t="s">
        <v>28</v>
      </c>
      <c r="C12" s="7">
        <v>1000</v>
      </c>
      <c r="D12" s="5" t="s">
        <v>11</v>
      </c>
      <c r="E12" s="5" t="s">
        <v>27</v>
      </c>
    </row>
    <row r="13" spans="1:5" ht="17.25" customHeight="1" x14ac:dyDescent="0.25">
      <c r="A13" s="6">
        <v>42584</v>
      </c>
      <c r="B13" s="9" t="s">
        <v>28</v>
      </c>
      <c r="C13" s="34">
        <v>1000</v>
      </c>
      <c r="D13" s="5" t="s">
        <v>11</v>
      </c>
      <c r="E13" s="5" t="s">
        <v>18</v>
      </c>
    </row>
    <row r="14" spans="1:5" ht="17.25" customHeight="1" x14ac:dyDescent="0.25">
      <c r="A14" s="6">
        <v>42584</v>
      </c>
      <c r="B14" s="9" t="s">
        <v>28</v>
      </c>
      <c r="C14" s="34">
        <v>1000</v>
      </c>
      <c r="D14" s="5" t="s">
        <v>11</v>
      </c>
      <c r="E14" s="5" t="s">
        <v>26</v>
      </c>
    </row>
    <row r="15" spans="1:5" ht="17.25" customHeight="1" x14ac:dyDescent="0.25">
      <c r="A15" s="6">
        <v>42584</v>
      </c>
      <c r="B15" s="9" t="s">
        <v>28</v>
      </c>
      <c r="C15" s="7">
        <v>3000</v>
      </c>
      <c r="D15" s="5" t="s">
        <v>11</v>
      </c>
      <c r="E15" s="5" t="s">
        <v>9</v>
      </c>
    </row>
    <row r="16" spans="1:5" ht="17.25" customHeight="1" x14ac:dyDescent="0.25">
      <c r="A16" s="6">
        <v>42584</v>
      </c>
      <c r="B16" s="9" t="s">
        <v>30</v>
      </c>
      <c r="C16" s="34">
        <v>500</v>
      </c>
      <c r="D16" s="5" t="s">
        <v>11</v>
      </c>
      <c r="E16" s="5" t="s">
        <v>12</v>
      </c>
    </row>
    <row r="17" spans="1:5" ht="17.25" customHeight="1" x14ac:dyDescent="0.25">
      <c r="A17" s="6">
        <v>42584</v>
      </c>
      <c r="B17" s="9" t="s">
        <v>31</v>
      </c>
      <c r="C17" s="34">
        <v>2000</v>
      </c>
      <c r="D17" s="5" t="s">
        <v>11</v>
      </c>
      <c r="E17" s="5" t="s">
        <v>29</v>
      </c>
    </row>
    <row r="18" spans="1:5" ht="17.25" customHeight="1" x14ac:dyDescent="0.25">
      <c r="A18" s="6">
        <v>42584</v>
      </c>
      <c r="B18" s="9" t="s">
        <v>32</v>
      </c>
      <c r="C18" s="7">
        <v>500</v>
      </c>
      <c r="D18" s="5" t="s">
        <v>11</v>
      </c>
      <c r="E18" s="5" t="s">
        <v>12</v>
      </c>
    </row>
    <row r="19" spans="1:5" ht="17.25" customHeight="1" x14ac:dyDescent="0.25">
      <c r="A19" s="6">
        <v>42584</v>
      </c>
      <c r="B19" s="9" t="s">
        <v>33</v>
      </c>
      <c r="C19" s="34">
        <v>200</v>
      </c>
      <c r="D19" s="5" t="s">
        <v>11</v>
      </c>
      <c r="E19" s="5" t="s">
        <v>12</v>
      </c>
    </row>
    <row r="20" spans="1:5" ht="17.25" customHeight="1" x14ac:dyDescent="0.25">
      <c r="A20" s="6">
        <v>42584</v>
      </c>
      <c r="B20" s="9" t="s">
        <v>34</v>
      </c>
      <c r="C20" s="34">
        <v>3000</v>
      </c>
      <c r="D20" s="5" t="s">
        <v>11</v>
      </c>
      <c r="E20" s="5" t="s">
        <v>24</v>
      </c>
    </row>
    <row r="21" spans="1:5" ht="17.25" customHeight="1" x14ac:dyDescent="0.25">
      <c r="A21" s="6">
        <v>42584</v>
      </c>
      <c r="B21" s="9" t="s">
        <v>35</v>
      </c>
      <c r="C21" s="34">
        <v>1000</v>
      </c>
      <c r="D21" s="5" t="s">
        <v>11</v>
      </c>
      <c r="E21" s="5" t="s">
        <v>12</v>
      </c>
    </row>
    <row r="22" spans="1:5" ht="17.25" customHeight="1" x14ac:dyDescent="0.25">
      <c r="A22" s="6">
        <v>42584</v>
      </c>
      <c r="B22" s="9" t="s">
        <v>36</v>
      </c>
      <c r="C22" s="34">
        <v>1000</v>
      </c>
      <c r="D22" s="5" t="s">
        <v>11</v>
      </c>
      <c r="E22" s="5" t="s">
        <v>37</v>
      </c>
    </row>
    <row r="23" spans="1:5" ht="17.25" customHeight="1" x14ac:dyDescent="0.25">
      <c r="A23" s="6">
        <v>42584</v>
      </c>
      <c r="B23" s="9" t="s">
        <v>38</v>
      </c>
      <c r="C23" s="34">
        <v>2000</v>
      </c>
      <c r="D23" s="5" t="s">
        <v>11</v>
      </c>
      <c r="E23" s="5" t="s">
        <v>37</v>
      </c>
    </row>
    <row r="24" spans="1:5" ht="17.25" customHeight="1" x14ac:dyDescent="0.25">
      <c r="A24" s="6">
        <v>42584</v>
      </c>
      <c r="B24" s="9" t="s">
        <v>39</v>
      </c>
      <c r="C24" s="7">
        <v>10000</v>
      </c>
      <c r="D24" s="5" t="s">
        <v>11</v>
      </c>
      <c r="E24" s="5" t="s">
        <v>12</v>
      </c>
    </row>
    <row r="25" spans="1:5" ht="17.25" customHeight="1" x14ac:dyDescent="0.25">
      <c r="A25" s="6">
        <v>42584</v>
      </c>
      <c r="B25" s="9" t="s">
        <v>40</v>
      </c>
      <c r="C25" s="34">
        <v>1000</v>
      </c>
      <c r="D25" s="5" t="s">
        <v>11</v>
      </c>
      <c r="E25" s="5" t="s">
        <v>12</v>
      </c>
    </row>
    <row r="26" spans="1:5" ht="17.25" customHeight="1" x14ac:dyDescent="0.25">
      <c r="A26" s="6">
        <v>42584</v>
      </c>
      <c r="B26" s="9" t="s">
        <v>41</v>
      </c>
      <c r="C26" s="34">
        <v>1000</v>
      </c>
      <c r="D26" s="5" t="s">
        <v>11</v>
      </c>
      <c r="E26" s="5" t="s">
        <v>37</v>
      </c>
    </row>
    <row r="27" spans="1:5" ht="17.25" customHeight="1" x14ac:dyDescent="0.25">
      <c r="A27" s="6">
        <v>42584</v>
      </c>
      <c r="B27" s="9" t="s">
        <v>118</v>
      </c>
      <c r="C27" s="7">
        <v>3000</v>
      </c>
      <c r="D27" s="5" t="s">
        <v>117</v>
      </c>
      <c r="E27" s="5" t="s">
        <v>9</v>
      </c>
    </row>
    <row r="28" spans="1:5" ht="17.25" customHeight="1" x14ac:dyDescent="0.25">
      <c r="A28" s="6">
        <v>42585</v>
      </c>
      <c r="B28" s="9" t="s">
        <v>42</v>
      </c>
      <c r="C28" s="7">
        <v>3700</v>
      </c>
      <c r="D28" s="5" t="s">
        <v>11</v>
      </c>
      <c r="E28" s="5" t="s">
        <v>37</v>
      </c>
    </row>
    <row r="29" spans="1:5" ht="17.25" customHeight="1" x14ac:dyDescent="0.25">
      <c r="A29" s="6">
        <v>42586</v>
      </c>
      <c r="B29" s="9" t="s">
        <v>43</v>
      </c>
      <c r="C29" s="34">
        <v>500</v>
      </c>
      <c r="D29" s="5" t="s">
        <v>11</v>
      </c>
      <c r="E29" s="5" t="s">
        <v>44</v>
      </c>
    </row>
    <row r="30" spans="1:5" ht="18.75" customHeight="1" x14ac:dyDescent="0.25">
      <c r="A30" s="6">
        <v>42586</v>
      </c>
      <c r="B30" s="9" t="s">
        <v>45</v>
      </c>
      <c r="C30" s="7">
        <v>5000</v>
      </c>
      <c r="D30" s="5" t="s">
        <v>11</v>
      </c>
      <c r="E30" s="5" t="s">
        <v>44</v>
      </c>
    </row>
    <row r="31" spans="1:5" ht="17.25" customHeight="1" x14ac:dyDescent="0.25">
      <c r="A31" s="6">
        <v>42586</v>
      </c>
      <c r="B31" s="9" t="s">
        <v>46</v>
      </c>
      <c r="C31" s="34">
        <v>150</v>
      </c>
      <c r="D31" s="5" t="s">
        <v>11</v>
      </c>
      <c r="E31" s="5" t="s">
        <v>12</v>
      </c>
    </row>
    <row r="32" spans="1:5" ht="17.25" customHeight="1" x14ac:dyDescent="0.25">
      <c r="A32" s="6">
        <v>42587</v>
      </c>
      <c r="B32" s="9" t="s">
        <v>47</v>
      </c>
      <c r="C32" s="35">
        <v>1000</v>
      </c>
      <c r="D32" s="5" t="s">
        <v>11</v>
      </c>
      <c r="E32" s="36" t="s">
        <v>9</v>
      </c>
    </row>
    <row r="33" spans="1:5" ht="17.25" customHeight="1" x14ac:dyDescent="0.25">
      <c r="A33" s="6">
        <v>42587</v>
      </c>
      <c r="B33" s="9" t="s">
        <v>48</v>
      </c>
      <c r="C33" s="34">
        <v>1000</v>
      </c>
      <c r="D33" s="5" t="s">
        <v>11</v>
      </c>
      <c r="E33" s="5" t="s">
        <v>12</v>
      </c>
    </row>
    <row r="34" spans="1:5" ht="17.25" customHeight="1" x14ac:dyDescent="0.25">
      <c r="A34" s="6">
        <v>42588</v>
      </c>
      <c r="B34" s="9" t="s">
        <v>49</v>
      </c>
      <c r="C34" s="34">
        <v>3000</v>
      </c>
      <c r="D34" s="5" t="s">
        <v>11</v>
      </c>
      <c r="E34" s="5" t="s">
        <v>50</v>
      </c>
    </row>
    <row r="35" spans="1:5" ht="17.25" customHeight="1" x14ac:dyDescent="0.25">
      <c r="A35" s="6">
        <v>42589</v>
      </c>
      <c r="B35" s="9" t="s">
        <v>51</v>
      </c>
      <c r="C35" s="34">
        <v>5</v>
      </c>
      <c r="D35" s="5" t="s">
        <v>11</v>
      </c>
      <c r="E35" s="5" t="s">
        <v>12</v>
      </c>
    </row>
    <row r="36" spans="1:5" ht="17.25" customHeight="1" x14ac:dyDescent="0.25">
      <c r="A36" s="6">
        <v>42590</v>
      </c>
      <c r="B36" s="9" t="s">
        <v>52</v>
      </c>
      <c r="C36" s="7">
        <v>1000</v>
      </c>
      <c r="D36" s="5" t="s">
        <v>11</v>
      </c>
      <c r="E36" s="5" t="s">
        <v>9</v>
      </c>
    </row>
    <row r="37" spans="1:5" ht="17.25" customHeight="1" x14ac:dyDescent="0.25">
      <c r="A37" s="6">
        <v>42590</v>
      </c>
      <c r="B37" s="9" t="s">
        <v>53</v>
      </c>
      <c r="C37" s="7">
        <v>20000</v>
      </c>
      <c r="D37" s="5" t="s">
        <v>11</v>
      </c>
      <c r="E37" s="5" t="s">
        <v>50</v>
      </c>
    </row>
    <row r="38" spans="1:5" ht="17.25" customHeight="1" x14ac:dyDescent="0.25">
      <c r="A38" s="6">
        <v>42590</v>
      </c>
      <c r="B38" s="9" t="s">
        <v>54</v>
      </c>
      <c r="C38" s="34">
        <v>500</v>
      </c>
      <c r="D38" s="5" t="s">
        <v>11</v>
      </c>
      <c r="E38" s="5" t="s">
        <v>20</v>
      </c>
    </row>
    <row r="39" spans="1:5" ht="17.25" customHeight="1" x14ac:dyDescent="0.25">
      <c r="A39" s="6">
        <v>42590</v>
      </c>
      <c r="B39" s="9" t="s">
        <v>54</v>
      </c>
      <c r="C39" s="34">
        <v>500</v>
      </c>
      <c r="D39" s="5" t="s">
        <v>11</v>
      </c>
      <c r="E39" s="5" t="s">
        <v>27</v>
      </c>
    </row>
    <row r="40" spans="1:5" ht="17.25" customHeight="1" x14ac:dyDescent="0.25">
      <c r="A40" s="6">
        <v>42590</v>
      </c>
      <c r="B40" s="9" t="s">
        <v>54</v>
      </c>
      <c r="C40" s="7">
        <v>500</v>
      </c>
      <c r="D40" s="5" t="s">
        <v>11</v>
      </c>
      <c r="E40" s="5" t="s">
        <v>18</v>
      </c>
    </row>
    <row r="41" spans="1:5" ht="17.25" customHeight="1" x14ac:dyDescent="0.25">
      <c r="A41" s="6">
        <v>42590</v>
      </c>
      <c r="B41" s="9" t="s">
        <v>55</v>
      </c>
      <c r="C41" s="34">
        <v>1000</v>
      </c>
      <c r="D41" s="5" t="s">
        <v>11</v>
      </c>
      <c r="E41" s="5" t="s">
        <v>9</v>
      </c>
    </row>
    <row r="42" spans="1:5" ht="17.25" customHeight="1" x14ac:dyDescent="0.25">
      <c r="A42" s="6">
        <v>42590</v>
      </c>
      <c r="B42" s="9" t="s">
        <v>120</v>
      </c>
      <c r="C42" s="7">
        <v>1000</v>
      </c>
      <c r="D42" s="5" t="s">
        <v>117</v>
      </c>
      <c r="E42" s="5" t="s">
        <v>44</v>
      </c>
    </row>
    <row r="43" spans="1:5" ht="17.25" customHeight="1" x14ac:dyDescent="0.25">
      <c r="A43" s="6">
        <v>42590</v>
      </c>
      <c r="B43" s="9" t="s">
        <v>121</v>
      </c>
      <c r="C43" s="7">
        <v>50000</v>
      </c>
      <c r="D43" s="5" t="s">
        <v>117</v>
      </c>
      <c r="E43" s="5" t="s">
        <v>9</v>
      </c>
    </row>
    <row r="44" spans="1:5" ht="17.25" customHeight="1" x14ac:dyDescent="0.25">
      <c r="A44" s="6">
        <v>42592</v>
      </c>
      <c r="B44" s="9" t="s">
        <v>56</v>
      </c>
      <c r="C44" s="7">
        <v>1000</v>
      </c>
      <c r="D44" s="5" t="s">
        <v>11</v>
      </c>
      <c r="E44" s="5" t="s">
        <v>18</v>
      </c>
    </row>
    <row r="45" spans="1:5" ht="17.25" customHeight="1" x14ac:dyDescent="0.25">
      <c r="A45" s="6">
        <v>42592</v>
      </c>
      <c r="B45" s="9" t="s">
        <v>57</v>
      </c>
      <c r="C45" s="7">
        <v>1000</v>
      </c>
      <c r="D45" s="5" t="s">
        <v>11</v>
      </c>
      <c r="E45" s="5" t="s">
        <v>12</v>
      </c>
    </row>
    <row r="46" spans="1:5" ht="17.25" customHeight="1" x14ac:dyDescent="0.25">
      <c r="A46" s="6">
        <v>42592</v>
      </c>
      <c r="B46" s="9" t="s">
        <v>58</v>
      </c>
      <c r="C46" s="7">
        <v>500</v>
      </c>
      <c r="D46" s="5" t="s">
        <v>11</v>
      </c>
      <c r="E46" s="5" t="s">
        <v>12</v>
      </c>
    </row>
    <row r="47" spans="1:5" ht="17.25" customHeight="1" x14ac:dyDescent="0.25">
      <c r="A47" s="6">
        <v>42592</v>
      </c>
      <c r="B47" s="9" t="s">
        <v>53</v>
      </c>
      <c r="C47" s="7">
        <v>5500</v>
      </c>
      <c r="D47" s="5" t="s">
        <v>11</v>
      </c>
      <c r="E47" s="5" t="s">
        <v>50</v>
      </c>
    </row>
    <row r="48" spans="1:5" ht="17.25" customHeight="1" x14ac:dyDescent="0.25">
      <c r="A48" s="6">
        <v>42592</v>
      </c>
      <c r="B48" s="9" t="s">
        <v>38</v>
      </c>
      <c r="C48" s="7">
        <v>24000</v>
      </c>
      <c r="D48" s="5" t="s">
        <v>11</v>
      </c>
      <c r="E48" s="5" t="s">
        <v>37</v>
      </c>
    </row>
    <row r="49" spans="1:5" ht="17.25" customHeight="1" x14ac:dyDescent="0.25">
      <c r="A49" s="6">
        <v>42592</v>
      </c>
      <c r="B49" s="9" t="s">
        <v>59</v>
      </c>
      <c r="C49" s="7">
        <v>800</v>
      </c>
      <c r="D49" s="5" t="s">
        <v>11</v>
      </c>
      <c r="E49" s="5" t="s">
        <v>12</v>
      </c>
    </row>
    <row r="50" spans="1:5" ht="17.25" customHeight="1" x14ac:dyDescent="0.25">
      <c r="A50" s="6">
        <v>42592</v>
      </c>
      <c r="B50" s="9" t="s">
        <v>60</v>
      </c>
      <c r="C50" s="7">
        <v>1000</v>
      </c>
      <c r="D50" s="5" t="s">
        <v>11</v>
      </c>
      <c r="E50" s="5" t="s">
        <v>18</v>
      </c>
    </row>
    <row r="51" spans="1:5" ht="17.25" customHeight="1" x14ac:dyDescent="0.25">
      <c r="A51" s="6">
        <v>42592</v>
      </c>
      <c r="B51" s="9" t="s">
        <v>61</v>
      </c>
      <c r="C51" s="7">
        <v>5000</v>
      </c>
      <c r="D51" s="5" t="s">
        <v>11</v>
      </c>
      <c r="E51" s="5" t="s">
        <v>50</v>
      </c>
    </row>
    <row r="52" spans="1:5" ht="17.25" customHeight="1" x14ac:dyDescent="0.25">
      <c r="A52" s="6">
        <v>42593</v>
      </c>
      <c r="B52" s="9" t="s">
        <v>62</v>
      </c>
      <c r="C52" s="34">
        <v>1000</v>
      </c>
      <c r="D52" s="5" t="s">
        <v>11</v>
      </c>
      <c r="E52" s="5" t="s">
        <v>12</v>
      </c>
    </row>
    <row r="53" spans="1:5" ht="17.25" customHeight="1" x14ac:dyDescent="0.25">
      <c r="A53" s="6">
        <v>42593</v>
      </c>
      <c r="B53" s="9" t="s">
        <v>63</v>
      </c>
      <c r="C53" s="7">
        <v>2000</v>
      </c>
      <c r="D53" s="5" t="s">
        <v>11</v>
      </c>
      <c r="E53" s="5" t="s">
        <v>27</v>
      </c>
    </row>
    <row r="54" spans="1:5" ht="17.25" customHeight="1" x14ac:dyDescent="0.25">
      <c r="A54" s="6">
        <v>42594</v>
      </c>
      <c r="B54" s="9" t="s">
        <v>64</v>
      </c>
      <c r="C54" s="7">
        <v>500</v>
      </c>
      <c r="D54" s="5" t="s">
        <v>11</v>
      </c>
      <c r="E54" s="5" t="s">
        <v>12</v>
      </c>
    </row>
    <row r="55" spans="1:5" ht="17.25" customHeight="1" x14ac:dyDescent="0.25">
      <c r="A55" s="6">
        <v>42594</v>
      </c>
      <c r="B55" s="9" t="s">
        <v>65</v>
      </c>
      <c r="C55" s="7">
        <v>150</v>
      </c>
      <c r="D55" s="5" t="s">
        <v>11</v>
      </c>
      <c r="E55" s="5" t="s">
        <v>66</v>
      </c>
    </row>
    <row r="56" spans="1:5" ht="17.25" customHeight="1" x14ac:dyDescent="0.25">
      <c r="A56" s="6">
        <v>42594</v>
      </c>
      <c r="B56" s="9" t="s">
        <v>67</v>
      </c>
      <c r="C56" s="7">
        <v>500</v>
      </c>
      <c r="D56" s="5" t="s">
        <v>11</v>
      </c>
      <c r="E56" s="5" t="s">
        <v>12</v>
      </c>
    </row>
    <row r="57" spans="1:5" ht="17.25" customHeight="1" x14ac:dyDescent="0.25">
      <c r="A57" s="6">
        <v>42594</v>
      </c>
      <c r="B57" s="9" t="s">
        <v>122</v>
      </c>
      <c r="C57" s="7">
        <v>3000</v>
      </c>
      <c r="D57" s="5" t="s">
        <v>117</v>
      </c>
      <c r="E57" s="5" t="s">
        <v>9</v>
      </c>
    </row>
    <row r="58" spans="1:5" ht="17.25" customHeight="1" x14ac:dyDescent="0.25">
      <c r="A58" s="6">
        <v>42595</v>
      </c>
      <c r="B58" s="9" t="s">
        <v>68</v>
      </c>
      <c r="C58" s="7">
        <v>300</v>
      </c>
      <c r="D58" s="5" t="s">
        <v>11</v>
      </c>
      <c r="E58" s="5" t="s">
        <v>9</v>
      </c>
    </row>
    <row r="59" spans="1:5" ht="17.25" customHeight="1" x14ac:dyDescent="0.25">
      <c r="A59" s="6">
        <v>42595</v>
      </c>
      <c r="B59" s="9" t="s">
        <v>69</v>
      </c>
      <c r="C59" s="7">
        <v>1100</v>
      </c>
      <c r="D59" s="5" t="s">
        <v>11</v>
      </c>
      <c r="E59" s="5" t="s">
        <v>12</v>
      </c>
    </row>
    <row r="60" spans="1:5" ht="17.25" customHeight="1" x14ac:dyDescent="0.25">
      <c r="A60" s="6">
        <v>42596</v>
      </c>
      <c r="B60" s="9" t="s">
        <v>70</v>
      </c>
      <c r="C60" s="7">
        <v>2500</v>
      </c>
      <c r="D60" s="5" t="s">
        <v>11</v>
      </c>
      <c r="E60" s="5" t="s">
        <v>12</v>
      </c>
    </row>
    <row r="61" spans="1:5" ht="17.25" customHeight="1" x14ac:dyDescent="0.25">
      <c r="A61" s="6">
        <v>42596</v>
      </c>
      <c r="B61" s="9" t="s">
        <v>71</v>
      </c>
      <c r="C61" s="7">
        <v>200</v>
      </c>
      <c r="D61" s="5" t="s">
        <v>11</v>
      </c>
      <c r="E61" s="5" t="s">
        <v>12</v>
      </c>
    </row>
    <row r="62" spans="1:5" ht="17.25" customHeight="1" x14ac:dyDescent="0.25">
      <c r="A62" s="6">
        <v>42596</v>
      </c>
      <c r="B62" s="9" t="s">
        <v>72</v>
      </c>
      <c r="C62" s="7">
        <v>500</v>
      </c>
      <c r="D62" s="5" t="s">
        <v>11</v>
      </c>
      <c r="E62" s="5" t="s">
        <v>73</v>
      </c>
    </row>
    <row r="63" spans="1:5" ht="17.25" customHeight="1" x14ac:dyDescent="0.25">
      <c r="A63" s="6">
        <v>42596</v>
      </c>
      <c r="B63" s="9" t="s">
        <v>74</v>
      </c>
      <c r="C63" s="7">
        <v>200</v>
      </c>
      <c r="D63" s="5" t="s">
        <v>11</v>
      </c>
      <c r="E63" s="5" t="s">
        <v>12</v>
      </c>
    </row>
    <row r="64" spans="1:5" ht="17.25" customHeight="1" x14ac:dyDescent="0.25">
      <c r="A64" s="6">
        <v>42597</v>
      </c>
      <c r="B64" s="9" t="s">
        <v>75</v>
      </c>
      <c r="C64" s="7">
        <v>500</v>
      </c>
      <c r="D64" s="5" t="s">
        <v>11</v>
      </c>
      <c r="E64" s="5" t="s">
        <v>20</v>
      </c>
    </row>
    <row r="65" spans="1:5" ht="17.25" customHeight="1" x14ac:dyDescent="0.25">
      <c r="A65" s="6">
        <v>42597</v>
      </c>
      <c r="B65" s="9" t="s">
        <v>76</v>
      </c>
      <c r="C65" s="7">
        <v>1000</v>
      </c>
      <c r="D65" s="5" t="s">
        <v>11</v>
      </c>
      <c r="E65" s="5" t="s">
        <v>77</v>
      </c>
    </row>
    <row r="66" spans="1:5" ht="17.25" customHeight="1" x14ac:dyDescent="0.25">
      <c r="A66" s="6">
        <v>42598</v>
      </c>
      <c r="B66" s="9" t="s">
        <v>78</v>
      </c>
      <c r="C66" s="7">
        <v>1000</v>
      </c>
      <c r="D66" s="5" t="s">
        <v>11</v>
      </c>
      <c r="E66" s="5" t="s">
        <v>79</v>
      </c>
    </row>
    <row r="67" spans="1:5" ht="17.25" customHeight="1" x14ac:dyDescent="0.25">
      <c r="A67" s="6">
        <v>42598</v>
      </c>
      <c r="B67" s="9" t="s">
        <v>78</v>
      </c>
      <c r="C67" s="7">
        <v>650</v>
      </c>
      <c r="D67" s="5" t="s">
        <v>11</v>
      </c>
      <c r="E67" s="5" t="s">
        <v>12</v>
      </c>
    </row>
    <row r="68" spans="1:5" ht="17.25" customHeight="1" x14ac:dyDescent="0.25">
      <c r="A68" s="6">
        <v>42599</v>
      </c>
      <c r="B68" s="9" t="s">
        <v>80</v>
      </c>
      <c r="C68" s="7">
        <v>1000</v>
      </c>
      <c r="D68" s="5" t="s">
        <v>11</v>
      </c>
      <c r="E68" s="5" t="s">
        <v>12</v>
      </c>
    </row>
    <row r="69" spans="1:5" ht="17.25" customHeight="1" x14ac:dyDescent="0.25">
      <c r="A69" s="6">
        <v>42599</v>
      </c>
      <c r="B69" s="9" t="s">
        <v>143</v>
      </c>
      <c r="C69" s="7">
        <v>100</v>
      </c>
      <c r="D69" s="5" t="s">
        <v>117</v>
      </c>
      <c r="E69" s="5" t="s">
        <v>9</v>
      </c>
    </row>
    <row r="70" spans="1:5" ht="17.25" customHeight="1" x14ac:dyDescent="0.25">
      <c r="A70" s="6">
        <v>42599</v>
      </c>
      <c r="B70" s="9" t="s">
        <v>144</v>
      </c>
      <c r="C70" s="7">
        <v>1000</v>
      </c>
      <c r="D70" s="5" t="s">
        <v>117</v>
      </c>
      <c r="E70" s="5" t="s">
        <v>9</v>
      </c>
    </row>
    <row r="71" spans="1:5" ht="17.25" customHeight="1" x14ac:dyDescent="0.25">
      <c r="A71" s="6">
        <v>42599</v>
      </c>
      <c r="B71" s="9" t="s">
        <v>145</v>
      </c>
      <c r="C71" s="7">
        <v>1100</v>
      </c>
      <c r="D71" s="5" t="s">
        <v>117</v>
      </c>
      <c r="E71" s="5" t="s">
        <v>9</v>
      </c>
    </row>
    <row r="72" spans="1:5" ht="17.25" customHeight="1" x14ac:dyDescent="0.25">
      <c r="A72" s="6">
        <v>42600</v>
      </c>
      <c r="B72" s="9" t="s">
        <v>81</v>
      </c>
      <c r="C72" s="7">
        <v>500</v>
      </c>
      <c r="D72" s="5" t="s">
        <v>11</v>
      </c>
      <c r="E72" s="5" t="s">
        <v>12</v>
      </c>
    </row>
    <row r="73" spans="1:5" ht="17.25" customHeight="1" x14ac:dyDescent="0.25">
      <c r="A73" s="6">
        <v>42600</v>
      </c>
      <c r="B73" s="9" t="s">
        <v>82</v>
      </c>
      <c r="C73" s="7">
        <v>1000</v>
      </c>
      <c r="D73" s="5" t="s">
        <v>11</v>
      </c>
      <c r="E73" s="5" t="s">
        <v>44</v>
      </c>
    </row>
    <row r="74" spans="1:5" ht="17.25" customHeight="1" x14ac:dyDescent="0.25">
      <c r="A74" s="6">
        <v>42601</v>
      </c>
      <c r="B74" s="9" t="s">
        <v>83</v>
      </c>
      <c r="C74" s="7">
        <v>500</v>
      </c>
      <c r="D74" s="5" t="s">
        <v>11</v>
      </c>
      <c r="E74" s="5" t="s">
        <v>84</v>
      </c>
    </row>
    <row r="75" spans="1:5" ht="17.25" customHeight="1" x14ac:dyDescent="0.25">
      <c r="A75" s="6">
        <v>42601</v>
      </c>
      <c r="B75" s="9" t="s">
        <v>83</v>
      </c>
      <c r="C75" s="7">
        <v>500</v>
      </c>
      <c r="D75" s="5" t="s">
        <v>11</v>
      </c>
      <c r="E75" s="5" t="s">
        <v>85</v>
      </c>
    </row>
    <row r="76" spans="1:5" ht="17.25" customHeight="1" x14ac:dyDescent="0.25">
      <c r="A76" s="6">
        <v>42601</v>
      </c>
      <c r="B76" s="9" t="s">
        <v>83</v>
      </c>
      <c r="C76" s="7">
        <v>500</v>
      </c>
      <c r="D76" s="5" t="s">
        <v>11</v>
      </c>
      <c r="E76" s="5" t="s">
        <v>86</v>
      </c>
    </row>
    <row r="77" spans="1:5" ht="17.25" customHeight="1" x14ac:dyDescent="0.25">
      <c r="A77" s="6">
        <v>42601</v>
      </c>
      <c r="B77" s="9" t="s">
        <v>87</v>
      </c>
      <c r="C77" s="7">
        <v>500</v>
      </c>
      <c r="D77" s="5" t="s">
        <v>11</v>
      </c>
      <c r="E77" s="5" t="s">
        <v>12</v>
      </c>
    </row>
    <row r="78" spans="1:5" ht="17.25" customHeight="1" x14ac:dyDescent="0.25">
      <c r="A78" s="6">
        <v>42601</v>
      </c>
      <c r="B78" s="9" t="s">
        <v>146</v>
      </c>
      <c r="C78" s="7">
        <v>50.15</v>
      </c>
      <c r="D78" s="5" t="s">
        <v>117</v>
      </c>
      <c r="E78" s="5" t="s">
        <v>9</v>
      </c>
    </row>
    <row r="79" spans="1:5" ht="17.25" customHeight="1" x14ac:dyDescent="0.25">
      <c r="A79" s="6">
        <v>42601</v>
      </c>
      <c r="B79" s="9" t="s">
        <v>147</v>
      </c>
      <c r="C79" s="7">
        <v>100000</v>
      </c>
      <c r="D79" s="5" t="s">
        <v>117</v>
      </c>
      <c r="E79" s="5" t="s">
        <v>9</v>
      </c>
    </row>
    <row r="80" spans="1:5" ht="17.25" customHeight="1" x14ac:dyDescent="0.25">
      <c r="A80" s="6">
        <v>42602</v>
      </c>
      <c r="B80" s="9" t="s">
        <v>88</v>
      </c>
      <c r="C80" s="7">
        <v>500</v>
      </c>
      <c r="D80" s="5" t="s">
        <v>11</v>
      </c>
      <c r="E80" s="5" t="s">
        <v>44</v>
      </c>
    </row>
    <row r="81" spans="1:5" ht="17.25" customHeight="1" x14ac:dyDescent="0.25">
      <c r="A81" s="6">
        <v>42602</v>
      </c>
      <c r="B81" s="9" t="s">
        <v>89</v>
      </c>
      <c r="C81" s="7">
        <v>500</v>
      </c>
      <c r="D81" s="5" t="s">
        <v>11</v>
      </c>
      <c r="E81" s="5" t="s">
        <v>44</v>
      </c>
    </row>
    <row r="82" spans="1:5" ht="17.25" customHeight="1" x14ac:dyDescent="0.25">
      <c r="A82" s="6">
        <v>42602</v>
      </c>
      <c r="B82" s="9" t="s">
        <v>90</v>
      </c>
      <c r="C82" s="7">
        <v>1000</v>
      </c>
      <c r="D82" s="5" t="s">
        <v>11</v>
      </c>
      <c r="E82" s="5" t="s">
        <v>9</v>
      </c>
    </row>
    <row r="83" spans="1:5" ht="17.25" customHeight="1" x14ac:dyDescent="0.25">
      <c r="A83" s="6">
        <v>42602</v>
      </c>
      <c r="B83" s="9" t="s">
        <v>91</v>
      </c>
      <c r="C83" s="7">
        <v>1000</v>
      </c>
      <c r="D83" s="5" t="s">
        <v>11</v>
      </c>
      <c r="E83" s="5" t="s">
        <v>12</v>
      </c>
    </row>
    <row r="84" spans="1:5" ht="17.25" customHeight="1" x14ac:dyDescent="0.25">
      <c r="A84" s="6">
        <v>42602</v>
      </c>
      <c r="B84" s="9" t="s">
        <v>148</v>
      </c>
      <c r="C84" s="7">
        <v>900</v>
      </c>
      <c r="D84" s="5" t="s">
        <v>117</v>
      </c>
      <c r="E84" s="5" t="s">
        <v>20</v>
      </c>
    </row>
    <row r="85" spans="1:5" ht="17.25" customHeight="1" x14ac:dyDescent="0.25">
      <c r="A85" s="6">
        <v>42602</v>
      </c>
      <c r="B85" s="9" t="s">
        <v>148</v>
      </c>
      <c r="C85" s="7">
        <v>1000</v>
      </c>
      <c r="D85" s="5" t="s">
        <v>117</v>
      </c>
      <c r="E85" s="5" t="s">
        <v>44</v>
      </c>
    </row>
    <row r="86" spans="1:5" ht="17.25" customHeight="1" x14ac:dyDescent="0.25">
      <c r="A86" s="6">
        <v>42602</v>
      </c>
      <c r="B86" s="9" t="s">
        <v>148</v>
      </c>
      <c r="C86" s="7">
        <v>1000</v>
      </c>
      <c r="D86" s="5" t="s">
        <v>117</v>
      </c>
      <c r="E86" s="5" t="s">
        <v>12</v>
      </c>
    </row>
    <row r="87" spans="1:5" ht="17.25" customHeight="1" x14ac:dyDescent="0.25">
      <c r="A87" s="6">
        <v>42604</v>
      </c>
      <c r="B87" s="9" t="s">
        <v>92</v>
      </c>
      <c r="C87" s="7">
        <v>300</v>
      </c>
      <c r="D87" s="5" t="s">
        <v>11</v>
      </c>
      <c r="E87" s="5" t="s">
        <v>12</v>
      </c>
    </row>
    <row r="88" spans="1:5" ht="17.25" customHeight="1" x14ac:dyDescent="0.25">
      <c r="A88" s="6">
        <v>42604</v>
      </c>
      <c r="B88" s="9" t="s">
        <v>93</v>
      </c>
      <c r="C88" s="7">
        <v>5000</v>
      </c>
      <c r="D88" s="5" t="s">
        <v>11</v>
      </c>
      <c r="E88" s="5" t="s">
        <v>94</v>
      </c>
    </row>
    <row r="89" spans="1:5" ht="17.25" customHeight="1" x14ac:dyDescent="0.25">
      <c r="A89" s="6">
        <v>42604</v>
      </c>
      <c r="B89" s="9" t="s">
        <v>95</v>
      </c>
      <c r="C89" s="7">
        <v>5000</v>
      </c>
      <c r="D89" s="5" t="s">
        <v>11</v>
      </c>
      <c r="E89" s="5" t="s">
        <v>9</v>
      </c>
    </row>
    <row r="90" spans="1:5" ht="17.25" customHeight="1" x14ac:dyDescent="0.25">
      <c r="A90" s="6">
        <v>42604</v>
      </c>
      <c r="B90" s="9" t="s">
        <v>96</v>
      </c>
      <c r="C90" s="7">
        <v>500</v>
      </c>
      <c r="D90" s="5" t="s">
        <v>11</v>
      </c>
      <c r="E90" s="5" t="s">
        <v>12</v>
      </c>
    </row>
    <row r="91" spans="1:5" ht="17.25" customHeight="1" x14ac:dyDescent="0.25">
      <c r="A91" s="6">
        <v>42605</v>
      </c>
      <c r="B91" s="9" t="s">
        <v>38</v>
      </c>
      <c r="C91" s="7">
        <v>5000</v>
      </c>
      <c r="D91" s="5" t="s">
        <v>11</v>
      </c>
      <c r="E91" s="5" t="s">
        <v>97</v>
      </c>
    </row>
    <row r="92" spans="1:5" ht="17.25" customHeight="1" x14ac:dyDescent="0.25">
      <c r="A92" s="6">
        <v>42605</v>
      </c>
      <c r="B92" s="9" t="s">
        <v>150</v>
      </c>
      <c r="C92" s="7">
        <v>5000</v>
      </c>
      <c r="D92" s="5" t="s">
        <v>117</v>
      </c>
      <c r="E92" s="5" t="s">
        <v>9</v>
      </c>
    </row>
    <row r="93" spans="1:5" ht="17.25" customHeight="1" x14ac:dyDescent="0.25">
      <c r="A93" s="6">
        <v>42606</v>
      </c>
      <c r="B93" s="9" t="s">
        <v>63</v>
      </c>
      <c r="C93" s="7">
        <v>2000</v>
      </c>
      <c r="D93" s="5" t="s">
        <v>11</v>
      </c>
      <c r="E93" s="5" t="s">
        <v>98</v>
      </c>
    </row>
    <row r="94" spans="1:5" ht="17.25" customHeight="1" x14ac:dyDescent="0.25">
      <c r="A94" s="6">
        <v>42606</v>
      </c>
      <c r="B94" s="9" t="s">
        <v>99</v>
      </c>
      <c r="C94" s="7">
        <v>100</v>
      </c>
      <c r="D94" s="5" t="s">
        <v>11</v>
      </c>
      <c r="E94" s="5" t="s">
        <v>18</v>
      </c>
    </row>
    <row r="95" spans="1:5" ht="17.25" customHeight="1" x14ac:dyDescent="0.25">
      <c r="A95" s="6">
        <v>42606</v>
      </c>
      <c r="B95" s="9" t="s">
        <v>100</v>
      </c>
      <c r="C95" s="7">
        <v>500</v>
      </c>
      <c r="D95" s="5" t="s">
        <v>11</v>
      </c>
      <c r="E95" s="5" t="s">
        <v>101</v>
      </c>
    </row>
    <row r="96" spans="1:5" ht="17.25" customHeight="1" x14ac:dyDescent="0.25">
      <c r="A96" s="6">
        <v>42607</v>
      </c>
      <c r="B96" s="9" t="s">
        <v>102</v>
      </c>
      <c r="C96" s="7">
        <v>500</v>
      </c>
      <c r="D96" s="5" t="s">
        <v>11</v>
      </c>
      <c r="E96" s="5" t="s">
        <v>12</v>
      </c>
    </row>
    <row r="97" spans="1:5" ht="17.25" customHeight="1" x14ac:dyDescent="0.25">
      <c r="A97" s="6">
        <v>42607</v>
      </c>
      <c r="B97" s="9" t="s">
        <v>103</v>
      </c>
      <c r="C97" s="7">
        <v>1000</v>
      </c>
      <c r="D97" s="5" t="s">
        <v>11</v>
      </c>
      <c r="E97" s="5" t="s">
        <v>44</v>
      </c>
    </row>
    <row r="98" spans="1:5" ht="17.25" customHeight="1" x14ac:dyDescent="0.25">
      <c r="A98" s="6">
        <v>42607</v>
      </c>
      <c r="B98" s="9" t="s">
        <v>104</v>
      </c>
      <c r="C98" s="7">
        <v>1000</v>
      </c>
      <c r="D98" s="5" t="s">
        <v>11</v>
      </c>
      <c r="E98" s="5" t="s">
        <v>73</v>
      </c>
    </row>
    <row r="99" spans="1:5" ht="17.25" customHeight="1" x14ac:dyDescent="0.25">
      <c r="A99" s="6">
        <v>42607</v>
      </c>
      <c r="B99" s="9" t="s">
        <v>105</v>
      </c>
      <c r="C99" s="7">
        <v>1000</v>
      </c>
      <c r="D99" s="5" t="s">
        <v>11</v>
      </c>
      <c r="E99" s="5" t="s">
        <v>98</v>
      </c>
    </row>
    <row r="100" spans="1:5" ht="17.25" customHeight="1" x14ac:dyDescent="0.25">
      <c r="A100" s="6">
        <v>42607</v>
      </c>
      <c r="B100" s="9" t="s">
        <v>35</v>
      </c>
      <c r="C100" s="7">
        <v>1000</v>
      </c>
      <c r="D100" s="5" t="s">
        <v>11</v>
      </c>
      <c r="E100" s="5" t="s">
        <v>106</v>
      </c>
    </row>
    <row r="101" spans="1:5" ht="17.25" customHeight="1" x14ac:dyDescent="0.25">
      <c r="A101" s="6">
        <v>42608</v>
      </c>
      <c r="B101" s="9" t="s">
        <v>107</v>
      </c>
      <c r="C101" s="7">
        <v>700</v>
      </c>
      <c r="D101" s="5" t="s">
        <v>11</v>
      </c>
      <c r="E101" s="5" t="s">
        <v>73</v>
      </c>
    </row>
    <row r="102" spans="1:5" ht="17.25" customHeight="1" x14ac:dyDescent="0.25">
      <c r="A102" s="6">
        <v>42608</v>
      </c>
      <c r="B102" s="9" t="s">
        <v>108</v>
      </c>
      <c r="C102" s="7">
        <v>300</v>
      </c>
      <c r="D102" s="5" t="s">
        <v>11</v>
      </c>
      <c r="E102" s="5" t="s">
        <v>79</v>
      </c>
    </row>
    <row r="103" spans="1:5" ht="17.25" customHeight="1" x14ac:dyDescent="0.25">
      <c r="A103" s="6">
        <v>42608</v>
      </c>
      <c r="B103" s="9" t="s">
        <v>109</v>
      </c>
      <c r="C103" s="7">
        <v>1000</v>
      </c>
      <c r="D103" s="5" t="s">
        <v>11</v>
      </c>
      <c r="E103" s="5" t="s">
        <v>44</v>
      </c>
    </row>
    <row r="104" spans="1:5" ht="17.25" customHeight="1" x14ac:dyDescent="0.25">
      <c r="A104" s="6">
        <v>42610</v>
      </c>
      <c r="B104" s="9" t="s">
        <v>110</v>
      </c>
      <c r="C104" s="7">
        <v>1000</v>
      </c>
      <c r="D104" s="5" t="s">
        <v>11</v>
      </c>
      <c r="E104" s="5" t="s">
        <v>111</v>
      </c>
    </row>
    <row r="105" spans="1:5" ht="17.25" customHeight="1" x14ac:dyDescent="0.25">
      <c r="A105" s="6">
        <v>42611</v>
      </c>
      <c r="B105" s="9" t="s">
        <v>112</v>
      </c>
      <c r="C105" s="7">
        <v>1000</v>
      </c>
      <c r="D105" s="5" t="s">
        <v>11</v>
      </c>
      <c r="E105" s="5" t="s">
        <v>77</v>
      </c>
    </row>
    <row r="106" spans="1:5" ht="17.25" customHeight="1" x14ac:dyDescent="0.25">
      <c r="A106" s="6">
        <v>42611</v>
      </c>
      <c r="B106" s="9" t="s">
        <v>113</v>
      </c>
      <c r="C106" s="7">
        <v>2000</v>
      </c>
      <c r="D106" s="5" t="s">
        <v>11</v>
      </c>
      <c r="E106" s="5" t="s">
        <v>77</v>
      </c>
    </row>
    <row r="107" spans="1:5" ht="17.25" customHeight="1" x14ac:dyDescent="0.25">
      <c r="A107" s="6">
        <v>42611</v>
      </c>
      <c r="B107" s="9" t="s">
        <v>114</v>
      </c>
      <c r="C107" s="7">
        <v>3000</v>
      </c>
      <c r="D107" s="5" t="s">
        <v>11</v>
      </c>
      <c r="E107" s="5" t="s">
        <v>77</v>
      </c>
    </row>
    <row r="108" spans="1:5" ht="17.25" customHeight="1" x14ac:dyDescent="0.25">
      <c r="A108" s="6">
        <v>42611</v>
      </c>
      <c r="B108" s="9" t="s">
        <v>115</v>
      </c>
      <c r="C108" s="7">
        <v>1000</v>
      </c>
      <c r="D108" s="5" t="s">
        <v>11</v>
      </c>
      <c r="E108" s="5" t="s">
        <v>97</v>
      </c>
    </row>
    <row r="109" spans="1:5" ht="17.25" customHeight="1" x14ac:dyDescent="0.25">
      <c r="A109" s="6">
        <v>42611</v>
      </c>
      <c r="B109" s="9" t="s">
        <v>116</v>
      </c>
      <c r="C109" s="7">
        <v>2910</v>
      </c>
      <c r="D109" s="5" t="s">
        <v>11</v>
      </c>
      <c r="E109" s="5" t="s">
        <v>77</v>
      </c>
    </row>
    <row r="110" spans="1:5" ht="17.25" customHeight="1" x14ac:dyDescent="0.25">
      <c r="A110" s="6">
        <v>42611</v>
      </c>
      <c r="B110" s="9" t="s">
        <v>144</v>
      </c>
      <c r="C110" s="7">
        <v>1000</v>
      </c>
      <c r="D110" s="5" t="s">
        <v>117</v>
      </c>
      <c r="E110" s="5" t="s">
        <v>9</v>
      </c>
    </row>
    <row r="111" spans="1:5" ht="17.25" customHeight="1" x14ac:dyDescent="0.25">
      <c r="A111" s="6">
        <v>42612</v>
      </c>
      <c r="B111" s="9" t="s">
        <v>152</v>
      </c>
      <c r="C111" s="7">
        <v>500</v>
      </c>
      <c r="D111" s="5" t="s">
        <v>11</v>
      </c>
      <c r="E111" s="5" t="s">
        <v>73</v>
      </c>
    </row>
    <row r="112" spans="1:5" ht="17.25" customHeight="1" x14ac:dyDescent="0.25">
      <c r="A112" s="6">
        <v>42612</v>
      </c>
      <c r="B112" s="9" t="s">
        <v>153</v>
      </c>
      <c r="C112" s="7">
        <v>1000</v>
      </c>
      <c r="D112" s="5" t="s">
        <v>11</v>
      </c>
      <c r="E112" s="5" t="s">
        <v>77</v>
      </c>
    </row>
    <row r="113" spans="1:8" ht="17.25" customHeight="1" x14ac:dyDescent="0.25">
      <c r="A113" s="6">
        <v>42612</v>
      </c>
      <c r="B113" s="9" t="s">
        <v>154</v>
      </c>
      <c r="C113" s="7">
        <v>500</v>
      </c>
      <c r="D113" s="5" t="s">
        <v>11</v>
      </c>
      <c r="E113" s="5" t="s">
        <v>155</v>
      </c>
    </row>
    <row r="114" spans="1:8" ht="17.25" customHeight="1" x14ac:dyDescent="0.25">
      <c r="A114" s="6">
        <v>42612</v>
      </c>
      <c r="B114" s="9" t="s">
        <v>156</v>
      </c>
      <c r="C114" s="7">
        <v>1000</v>
      </c>
      <c r="D114" s="5" t="s">
        <v>11</v>
      </c>
      <c r="E114" s="5" t="s">
        <v>155</v>
      </c>
    </row>
    <row r="115" spans="1:8" ht="17.25" customHeight="1" x14ac:dyDescent="0.25">
      <c r="A115" s="6">
        <v>42612</v>
      </c>
      <c r="B115" s="9" t="s">
        <v>157</v>
      </c>
      <c r="C115" s="7">
        <v>1000</v>
      </c>
      <c r="D115" s="5" t="s">
        <v>11</v>
      </c>
      <c r="E115" s="5" t="s">
        <v>155</v>
      </c>
    </row>
    <row r="116" spans="1:8" ht="17.25" customHeight="1" x14ac:dyDescent="0.25">
      <c r="A116" s="6">
        <v>42613</v>
      </c>
      <c r="B116" s="9" t="s">
        <v>151</v>
      </c>
      <c r="C116" s="7">
        <v>1000</v>
      </c>
      <c r="D116" s="5" t="s">
        <v>117</v>
      </c>
      <c r="E116" s="5" t="s">
        <v>9</v>
      </c>
    </row>
    <row r="117" spans="1:8" ht="17.25" customHeight="1" x14ac:dyDescent="0.25">
      <c r="A117" s="6">
        <v>42613</v>
      </c>
      <c r="B117" s="9" t="s">
        <v>158</v>
      </c>
      <c r="C117" s="7">
        <v>500</v>
      </c>
      <c r="D117" s="5" t="s">
        <v>11</v>
      </c>
      <c r="E117" s="5" t="s">
        <v>159</v>
      </c>
    </row>
    <row r="118" spans="1:8" ht="17.25" customHeight="1" x14ac:dyDescent="0.25">
      <c r="A118" s="6">
        <v>42613</v>
      </c>
      <c r="B118" s="9" t="s">
        <v>158</v>
      </c>
      <c r="C118" s="7">
        <v>500</v>
      </c>
      <c r="D118" s="5" t="s">
        <v>11</v>
      </c>
      <c r="E118" s="5" t="s">
        <v>12</v>
      </c>
    </row>
    <row r="119" spans="1:8" ht="17.25" customHeight="1" x14ac:dyDescent="0.25">
      <c r="A119" s="6">
        <v>42613</v>
      </c>
      <c r="B119" s="9" t="s">
        <v>160</v>
      </c>
      <c r="C119" s="7">
        <v>500</v>
      </c>
      <c r="D119" s="5" t="s">
        <v>11</v>
      </c>
      <c r="E119" s="5" t="s">
        <v>159</v>
      </c>
    </row>
    <row r="120" spans="1:8" ht="17.25" customHeight="1" x14ac:dyDescent="0.25">
      <c r="A120" s="6"/>
      <c r="B120" s="9"/>
      <c r="C120" s="7"/>
      <c r="D120" s="5"/>
      <c r="E120" s="5"/>
    </row>
    <row r="121" spans="1:8" ht="17.25" customHeight="1" x14ac:dyDescent="0.25">
      <c r="A121" s="6"/>
      <c r="B121" s="9" t="s">
        <v>149</v>
      </c>
      <c r="C121" s="7">
        <f>369.01</f>
        <v>369.01</v>
      </c>
      <c r="D121" s="5"/>
      <c r="E121" s="5"/>
    </row>
    <row r="122" spans="1:8" ht="17.25" customHeight="1" x14ac:dyDescent="0.25">
      <c r="A122" s="6"/>
      <c r="B122" s="9" t="s">
        <v>142</v>
      </c>
      <c r="C122" s="7">
        <f>8590+5992.92+14571+8543.43+525</f>
        <v>38222.35</v>
      </c>
      <c r="D122" s="5"/>
      <c r="E122" s="5"/>
    </row>
    <row r="123" spans="1:8" ht="17.25" customHeight="1" x14ac:dyDescent="0.25">
      <c r="A123" s="6"/>
      <c r="B123" s="9" t="s">
        <v>119</v>
      </c>
      <c r="C123" s="7">
        <f>64592.7+758227.14</f>
        <v>822819.83999999997</v>
      </c>
      <c r="D123" s="5"/>
      <c r="E123" s="5"/>
    </row>
    <row r="124" spans="1:8" ht="17.25" customHeight="1" x14ac:dyDescent="0.25">
      <c r="A124" s="6"/>
      <c r="B124" s="9" t="s">
        <v>10</v>
      </c>
      <c r="C124" s="7">
        <f>50+500</f>
        <v>550</v>
      </c>
      <c r="D124" s="5"/>
      <c r="E124" s="5"/>
    </row>
    <row r="125" spans="1:8" ht="17.25" customHeight="1" x14ac:dyDescent="0.25">
      <c r="A125" s="6"/>
      <c r="B125" s="9" t="s">
        <v>8</v>
      </c>
      <c r="C125" s="7">
        <f>13176.94</f>
        <v>13176.94</v>
      </c>
      <c r="D125" s="5"/>
      <c r="E125" s="5"/>
    </row>
    <row r="126" spans="1:8" ht="15.75" x14ac:dyDescent="0.25">
      <c r="A126" s="6"/>
      <c r="B126" s="5" t="s">
        <v>6</v>
      </c>
      <c r="C126" s="7">
        <f>150+500+2000+3500+100+20000+5000+500+1000+5000+1000+300+1000+500+300+5400+500+2000+11+5000+1000+300+1000+1000+1000+10000+1000+60+60+25+190+500+200+500+300+1000+1400+10000+400+500+100+5000+5000+200+100+500+10000+5000+60+60+1000+2000+2000+5000+700+1002+500+30+30+1000+5000+400+500+2110+1500+500+500+500+500+2000+10000+2000+100+1500+200+200+100+650+1000+150+63+50+2000+1000+500+200+1000+2000+1000+1000+250+250+50+50+300+500+1000+1000+1000+500+500+500+500+5000+100+5000+400+5000+100+1000+1000+500+1000+1500+500+50+50+1000+1000+2000+200+2000+100+500+500+2000+5710+4000+1000+1000+1000+150+500+500+300+300+300+1000+500+500+5626+7850+500+1000+2000000+500+3000+2000+500+3000</f>
        <v>2239337</v>
      </c>
      <c r="D126" s="8"/>
      <c r="E126" s="5"/>
    </row>
    <row r="127" spans="1:8" ht="15.75" x14ac:dyDescent="0.25">
      <c r="A127" s="30"/>
      <c r="B127" s="31" t="s">
        <v>3</v>
      </c>
      <c r="C127" s="33">
        <f>SUM(C1:C126)</f>
        <v>3455590.29</v>
      </c>
      <c r="D127" s="32"/>
      <c r="E127" s="32"/>
      <c r="H127" s="40"/>
    </row>
    <row r="128" spans="1:8" ht="11.25" customHeight="1" x14ac:dyDescent="0.25">
      <c r="C128" s="2"/>
    </row>
    <row r="129" spans="2:3" ht="19.5" customHeight="1" x14ac:dyDescent="0.25">
      <c r="B129" s="29"/>
      <c r="C129" s="2"/>
    </row>
  </sheetData>
  <sortState ref="A2:E119">
    <sortCondition ref="A2"/>
  </sortState>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Траты</vt:lpstr>
      <vt:lpstr>Поступления</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2016-09-01T12:32:36Z</dcterms:modified>
</cp:coreProperties>
</file>