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activeTab="1"/>
  </bookViews>
  <sheets>
    <sheet name="Поступления" sheetId="4" r:id="rId1"/>
    <sheet name="Траты" sheetId="3" r:id="rId2"/>
  </sheets>
  <definedNames>
    <definedName name="_xlnm._FilterDatabase" localSheetId="1" hidden="1">Траты!$A$1:$D$1</definedName>
  </definedNames>
  <calcPr calcId="144525"/>
</workbook>
</file>

<file path=xl/calcChain.xml><?xml version="1.0" encoding="utf-8"?>
<calcChain xmlns="http://schemas.openxmlformats.org/spreadsheetml/2006/main">
  <c r="C48" i="4" l="1"/>
  <c r="C46" i="4"/>
  <c r="C45" i="4"/>
  <c r="C49" i="4" s="1"/>
  <c r="C17" i="3"/>
</calcChain>
</file>

<file path=xl/sharedStrings.xml><?xml version="1.0" encoding="utf-8"?>
<sst xmlns="http://schemas.openxmlformats.org/spreadsheetml/2006/main" count="200" uniqueCount="93">
  <si>
    <t>Назначение</t>
  </si>
  <si>
    <t>Описание</t>
  </si>
  <si>
    <t>Сумма</t>
  </si>
  <si>
    <t>Дата оплаты</t>
  </si>
  <si>
    <t>Итого</t>
  </si>
  <si>
    <t>Дата</t>
  </si>
  <si>
    <t>Благотворители</t>
  </si>
  <si>
    <t>Сумма (рубли)</t>
  </si>
  <si>
    <t>назначение</t>
  </si>
  <si>
    <t>благотворительное пожертвование</t>
  </si>
  <si>
    <t>Банковский вклад ФондСервисБанк</t>
  </si>
  <si>
    <t>КИВИ (Легкий платеж)</t>
  </si>
  <si>
    <t>Добро.Мейл.Ру</t>
  </si>
  <si>
    <t>Анонимно:</t>
  </si>
  <si>
    <t>Валентина Борисова</t>
  </si>
  <si>
    <t>card</t>
  </si>
  <si>
    <t>Москва</t>
  </si>
  <si>
    <t>Германия</t>
  </si>
  <si>
    <t>Надежда Шипилина</t>
  </si>
  <si>
    <t>Екатеринбург</t>
  </si>
  <si>
    <t>пожертвование для Влада Макарова</t>
  </si>
  <si>
    <t>Константин Ларионов</t>
  </si>
  <si>
    <t>Петрозаводск</t>
  </si>
  <si>
    <t>Ольга Федотова</t>
  </si>
  <si>
    <t>Красноармейск</t>
  </si>
  <si>
    <t>Антон Павлов</t>
  </si>
  <si>
    <t>Анастасия Варламова</t>
  </si>
  <si>
    <t>Др. Артем Гурвич</t>
  </si>
  <si>
    <t>Антон Зыков</t>
  </si>
  <si>
    <t>Калининград</t>
  </si>
  <si>
    <t>Ирина Елкина</t>
  </si>
  <si>
    <t>Санкт-Петербург</t>
  </si>
  <si>
    <t xml:space="preserve">Персиянинова </t>
  </si>
  <si>
    <t>Н.Каминарская</t>
  </si>
  <si>
    <t>Павел Лапшин</t>
  </si>
  <si>
    <t xml:space="preserve">София Чернышова </t>
  </si>
  <si>
    <t>Ольга Клевакина</t>
  </si>
  <si>
    <t>Елена Коротченкова</t>
  </si>
  <si>
    <t>Илья Соловьев</t>
  </si>
  <si>
    <t>Роман Лосев</t>
  </si>
  <si>
    <t>Дмитров</t>
  </si>
  <si>
    <t>Анастасия Кочура</t>
  </si>
  <si>
    <t>Ставрополь</t>
  </si>
  <si>
    <t>Евгений Жаров</t>
  </si>
  <si>
    <t>Тверь</t>
  </si>
  <si>
    <t>Наталья Черноярова</t>
  </si>
  <si>
    <t>Иркутск</t>
  </si>
  <si>
    <t>Андрей Горбатов</t>
  </si>
  <si>
    <t>Реутов</t>
  </si>
  <si>
    <t>Виктория Воронина</t>
  </si>
  <si>
    <t>Юлия Пембертон</t>
  </si>
  <si>
    <t>Ден Хааг</t>
  </si>
  <si>
    <t>Лидия Стефанова</t>
  </si>
  <si>
    <t>Одинцово</t>
  </si>
  <si>
    <t>Виктория Павлова</t>
  </si>
  <si>
    <t>Леонид Зондберг</t>
  </si>
  <si>
    <t>Анна Сперанская</t>
  </si>
  <si>
    <t>Бронницы</t>
  </si>
  <si>
    <t>Никита Русских</t>
  </si>
  <si>
    <t xml:space="preserve">Тимур Акхямов </t>
  </si>
  <si>
    <t>Дьячковская Екатерина</t>
  </si>
  <si>
    <t>Анастасия Николина-Данильчук</t>
  </si>
  <si>
    <t>Артем Шаховцев</t>
  </si>
  <si>
    <t xml:space="preserve">Оплата проживания в гостинице на время обследования подопечного Фонда по программе "Помощь семье" </t>
  </si>
  <si>
    <t>Ясмина Калонова</t>
  </si>
  <si>
    <t>Оксана Желтова, Мухаммад Магомедов</t>
  </si>
  <si>
    <t>Максим Стригин, Мария Новикова</t>
  </si>
  <si>
    <t>Александра Пиркова</t>
  </si>
  <si>
    <t>Алана Остаева</t>
  </si>
  <si>
    <t>Артем Шаховцев, Ясмина Калонова</t>
  </si>
  <si>
    <t>Иван Фандеев</t>
  </si>
  <si>
    <t xml:space="preserve">Оплата лекарственного препарата Пегинтрон для подопечного Фонда по программе "Помощь семье" </t>
  </si>
  <si>
    <t>Тимур Каркузов</t>
  </si>
  <si>
    <t xml:space="preserve">Оплата лекарственных препаратов Омез, Квамател, Ципролет по программе "Помощь семье" </t>
  </si>
  <si>
    <t>Оплата лекарственных препаратов Омез, Урсофальк, Верошпирон, Маалокс, Панангин для подопечной Фонда по программе "Помощь семье".</t>
  </si>
  <si>
    <t>Оплата лекарственного препарата Пульмикорт 0,5 мг для подопечного Фонда по программе "Помощь семье".</t>
  </si>
  <si>
    <t>Оплата авиабилетов для подопечных Фонда и их родителей до места лечения. Благовещенск - Москва (Стригин Максим), Благовещенск - Москва (Новикова Мария).</t>
  </si>
  <si>
    <t>Оплата ж/д билетов для подопечной Фонда и ее мамы от места лечения до дома (Москва-Владикавказ)</t>
  </si>
  <si>
    <t>Оплата авиабилетов для подопечной Фонда и ее мамы от места лечения до дома. (Москва-Братск)</t>
  </si>
  <si>
    <t>Оплата лечения в клинике Сент-Люк, Бельгия</t>
  </si>
  <si>
    <t>Елена Бочкова</t>
  </si>
  <si>
    <t>bank</t>
  </si>
  <si>
    <t>ООО "Спектр Инвест"</t>
  </si>
  <si>
    <t>Благотворительный Фонд "Арифметика добра"</t>
  </si>
  <si>
    <t>ОАО "Специализированный депозитарий "Инфинитум"</t>
  </si>
  <si>
    <t>Сергей Захаров</t>
  </si>
  <si>
    <t>Татьяна Бойцова</t>
  </si>
  <si>
    <t>ЗАО "Континент экспресс"</t>
  </si>
  <si>
    <t>Алевтина Конопелькина</t>
  </si>
  <si>
    <t>Оплата проживания подопечного фонда в Розо в период обследования.</t>
  </si>
  <si>
    <t>Оплата авиабилетов для подопечной Фонда и ее мамы до места лечения и обратно( Минеральные воды - Москва)</t>
  </si>
  <si>
    <t xml:space="preserve">Оплата билетов для подопечных Фонда и их родителей до места лечения и обратно. Ж/д билеты Воронеж-Москва-Воронеж (Оксана Желтова), авиа билеты Грозный - Москва (Мухаммад Магомедов). </t>
  </si>
  <si>
    <t>Оплата авиабилетов для подопечных Фонда и их родителей до места лечения и обратно. Магнитагорск-Москва-Магнитагорск (Артем Шаховцев), Москва - Минеральные воды (Ясмина Калонова).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</si>
</sst>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6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4" workbookViewId="0">
      <selection activeCell="A34" sqref="A34:XFD34"/>
    </sheetView>
  </sheetViews>
  <sheetFormatPr defaultRowHeight="15" x14ac:dyDescent="0.25"/>
  <cols>
    <col min="1" max="1" width="16.7109375" customWidth="1"/>
    <col min="2" max="2" width="37.5703125" customWidth="1"/>
    <col min="3" max="3" width="16.5703125" customWidth="1"/>
    <col min="4" max="4" width="11.85546875" customWidth="1"/>
    <col min="5" max="5" width="20.42578125" customWidth="1"/>
    <col min="6" max="6" width="38" customWidth="1"/>
  </cols>
  <sheetData>
    <row r="1" spans="1:6" ht="15.75" x14ac:dyDescent="0.25">
      <c r="A1" s="9" t="s">
        <v>5</v>
      </c>
      <c r="B1" s="9" t="s">
        <v>6</v>
      </c>
      <c r="C1" s="10" t="s">
        <v>7</v>
      </c>
      <c r="D1" s="9"/>
      <c r="E1" s="11"/>
      <c r="F1" s="9" t="s">
        <v>8</v>
      </c>
    </row>
    <row r="2" spans="1:6" ht="15.75" x14ac:dyDescent="0.25">
      <c r="A2" s="12">
        <v>41944</v>
      </c>
      <c r="B2" s="13" t="s">
        <v>14</v>
      </c>
      <c r="C2" s="14">
        <v>100</v>
      </c>
      <c r="D2" s="13" t="s">
        <v>15</v>
      </c>
      <c r="E2" s="15" t="s">
        <v>16</v>
      </c>
      <c r="F2" s="13" t="s">
        <v>9</v>
      </c>
    </row>
    <row r="3" spans="1:6" ht="31.5" x14ac:dyDescent="0.25">
      <c r="A3" s="23">
        <v>41947</v>
      </c>
      <c r="B3" s="19" t="s">
        <v>21</v>
      </c>
      <c r="C3" s="24">
        <v>2000</v>
      </c>
      <c r="D3" s="19" t="s">
        <v>15</v>
      </c>
      <c r="E3" s="25" t="s">
        <v>22</v>
      </c>
      <c r="F3" s="19" t="s">
        <v>9</v>
      </c>
    </row>
    <row r="4" spans="1:6" ht="15.75" x14ac:dyDescent="0.25">
      <c r="A4" s="23">
        <v>41948</v>
      </c>
      <c r="B4" s="19" t="s">
        <v>80</v>
      </c>
      <c r="C4" s="24">
        <v>1940</v>
      </c>
      <c r="D4" s="19" t="s">
        <v>81</v>
      </c>
      <c r="E4" s="25" t="s">
        <v>16</v>
      </c>
      <c r="F4" s="19" t="s">
        <v>9</v>
      </c>
    </row>
    <row r="5" spans="1:6" ht="31.5" x14ac:dyDescent="0.25">
      <c r="A5" s="22">
        <v>41949</v>
      </c>
      <c r="B5" s="18" t="s">
        <v>23</v>
      </c>
      <c r="C5" s="16">
        <v>3000</v>
      </c>
      <c r="D5" s="19" t="s">
        <v>15</v>
      </c>
      <c r="E5" s="20" t="s">
        <v>24</v>
      </c>
      <c r="F5" s="18" t="s">
        <v>9</v>
      </c>
    </row>
    <row r="6" spans="1:6" ht="21.75" customHeight="1" x14ac:dyDescent="0.25">
      <c r="A6" s="23">
        <v>41950</v>
      </c>
      <c r="B6" s="19" t="s">
        <v>25</v>
      </c>
      <c r="C6" s="24">
        <v>1000</v>
      </c>
      <c r="D6" s="19" t="s">
        <v>15</v>
      </c>
      <c r="E6" s="25" t="s">
        <v>19</v>
      </c>
      <c r="F6" s="19" t="s">
        <v>9</v>
      </c>
    </row>
    <row r="7" spans="1:6" ht="15.75" x14ac:dyDescent="0.25">
      <c r="A7" s="12">
        <v>41950</v>
      </c>
      <c r="B7" s="18" t="s">
        <v>26</v>
      </c>
      <c r="C7" s="18">
        <v>1000</v>
      </c>
      <c r="D7" s="13" t="s">
        <v>15</v>
      </c>
      <c r="E7" s="21" t="s">
        <v>16</v>
      </c>
      <c r="F7" s="13" t="s">
        <v>9</v>
      </c>
    </row>
    <row r="8" spans="1:6" ht="15.75" x14ac:dyDescent="0.25">
      <c r="A8" s="23">
        <v>41950</v>
      </c>
      <c r="B8" s="19" t="s">
        <v>82</v>
      </c>
      <c r="C8" s="24">
        <v>50000</v>
      </c>
      <c r="D8" s="19" t="s">
        <v>81</v>
      </c>
      <c r="E8" s="25" t="s">
        <v>16</v>
      </c>
      <c r="F8" s="19" t="s">
        <v>9</v>
      </c>
    </row>
    <row r="9" spans="1:6" ht="24.75" customHeight="1" x14ac:dyDescent="0.25">
      <c r="A9" s="23">
        <v>41951</v>
      </c>
      <c r="B9" s="19" t="s">
        <v>27</v>
      </c>
      <c r="C9" s="24">
        <v>1000</v>
      </c>
      <c r="D9" s="19" t="s">
        <v>15</v>
      </c>
      <c r="E9" s="25" t="s">
        <v>17</v>
      </c>
      <c r="F9" s="19" t="s">
        <v>20</v>
      </c>
    </row>
    <row r="10" spans="1:6" ht="15.75" x14ac:dyDescent="0.25">
      <c r="A10" s="12">
        <v>41953</v>
      </c>
      <c r="B10" s="16" t="s">
        <v>18</v>
      </c>
      <c r="C10" s="16">
        <v>500</v>
      </c>
      <c r="D10" s="13" t="s">
        <v>15</v>
      </c>
      <c r="E10" s="20" t="s">
        <v>16</v>
      </c>
      <c r="F10" s="13" t="s">
        <v>9</v>
      </c>
    </row>
    <row r="11" spans="1:6" ht="36" customHeight="1" x14ac:dyDescent="0.25">
      <c r="A11" s="23">
        <v>41953</v>
      </c>
      <c r="B11" s="26" t="s">
        <v>83</v>
      </c>
      <c r="C11" s="24">
        <v>98950</v>
      </c>
      <c r="D11" s="19" t="s">
        <v>81</v>
      </c>
      <c r="E11" s="25" t="s">
        <v>16</v>
      </c>
      <c r="F11" s="19" t="s">
        <v>9</v>
      </c>
    </row>
    <row r="12" spans="1:6" ht="31.5" x14ac:dyDescent="0.25">
      <c r="A12" s="17">
        <v>41954</v>
      </c>
      <c r="B12" s="18" t="s">
        <v>28</v>
      </c>
      <c r="C12" s="16">
        <v>300</v>
      </c>
      <c r="D12" s="19" t="s">
        <v>15</v>
      </c>
      <c r="E12" s="20" t="s">
        <v>29</v>
      </c>
      <c r="F12" s="19" t="s">
        <v>9</v>
      </c>
    </row>
    <row r="13" spans="1:6" ht="15.75" x14ac:dyDescent="0.25">
      <c r="A13" s="23">
        <v>41955</v>
      </c>
      <c r="B13" s="19" t="s">
        <v>14</v>
      </c>
      <c r="C13" s="24">
        <v>600</v>
      </c>
      <c r="D13" s="19" t="s">
        <v>15</v>
      </c>
      <c r="E13" s="25" t="s">
        <v>16</v>
      </c>
      <c r="F13" s="19" t="s">
        <v>9</v>
      </c>
    </row>
    <row r="14" spans="1:6" ht="15.75" x14ac:dyDescent="0.25">
      <c r="A14" s="23">
        <v>41955</v>
      </c>
      <c r="B14" s="19" t="s">
        <v>14</v>
      </c>
      <c r="C14" s="24">
        <v>500</v>
      </c>
      <c r="D14" s="19" t="s">
        <v>15</v>
      </c>
      <c r="E14" s="25" t="s">
        <v>16</v>
      </c>
      <c r="F14" s="19" t="s">
        <v>9</v>
      </c>
    </row>
    <row r="15" spans="1:6" ht="26.25" customHeight="1" x14ac:dyDescent="0.25">
      <c r="A15" s="23">
        <v>41956</v>
      </c>
      <c r="B15" s="19" t="s">
        <v>30</v>
      </c>
      <c r="C15" s="24">
        <v>2200</v>
      </c>
      <c r="D15" s="19" t="s">
        <v>15</v>
      </c>
      <c r="E15" s="25" t="s">
        <v>31</v>
      </c>
      <c r="F15" s="19" t="s">
        <v>9</v>
      </c>
    </row>
    <row r="16" spans="1:6" ht="31.5" x14ac:dyDescent="0.25">
      <c r="A16" s="23">
        <v>41956</v>
      </c>
      <c r="B16" s="26" t="s">
        <v>32</v>
      </c>
      <c r="C16" s="24">
        <v>1000</v>
      </c>
      <c r="D16" s="19" t="s">
        <v>15</v>
      </c>
      <c r="E16" s="25" t="s">
        <v>16</v>
      </c>
      <c r="F16" s="19" t="s">
        <v>9</v>
      </c>
    </row>
    <row r="17" spans="1:6" ht="15.75" x14ac:dyDescent="0.25">
      <c r="A17" s="12">
        <v>41957</v>
      </c>
      <c r="B17" s="18" t="s">
        <v>33</v>
      </c>
      <c r="C17" s="18">
        <v>2000</v>
      </c>
      <c r="D17" s="13" t="s">
        <v>15</v>
      </c>
      <c r="E17" s="20" t="s">
        <v>16</v>
      </c>
      <c r="F17" s="13" t="s">
        <v>9</v>
      </c>
    </row>
    <row r="18" spans="1:6" ht="34.5" customHeight="1" x14ac:dyDescent="0.25">
      <c r="A18" s="23">
        <v>41957</v>
      </c>
      <c r="B18" s="26" t="s">
        <v>84</v>
      </c>
      <c r="C18" s="24">
        <v>400000</v>
      </c>
      <c r="D18" s="19" t="s">
        <v>81</v>
      </c>
      <c r="E18" s="25" t="s">
        <v>16</v>
      </c>
      <c r="F18" s="19" t="s">
        <v>9</v>
      </c>
    </row>
    <row r="19" spans="1:6" ht="15.75" x14ac:dyDescent="0.25">
      <c r="A19" s="22">
        <v>41958</v>
      </c>
      <c r="B19" s="18" t="s">
        <v>34</v>
      </c>
      <c r="C19" s="16">
        <v>2000</v>
      </c>
      <c r="D19" s="19" t="s">
        <v>15</v>
      </c>
      <c r="E19" s="20" t="s">
        <v>16</v>
      </c>
      <c r="F19" s="18" t="s">
        <v>9</v>
      </c>
    </row>
    <row r="20" spans="1:6" ht="15.75" x14ac:dyDescent="0.25">
      <c r="A20" s="12">
        <v>41959</v>
      </c>
      <c r="B20" s="18" t="s">
        <v>35</v>
      </c>
      <c r="C20" s="18">
        <v>500</v>
      </c>
      <c r="D20" s="13" t="s">
        <v>15</v>
      </c>
      <c r="E20" s="20" t="s">
        <v>16</v>
      </c>
      <c r="F20" s="13" t="s">
        <v>9</v>
      </c>
    </row>
    <row r="21" spans="1:6" ht="15.75" x14ac:dyDescent="0.25">
      <c r="A21" s="23">
        <v>41960</v>
      </c>
      <c r="B21" s="19" t="s">
        <v>36</v>
      </c>
      <c r="C21" s="24">
        <v>500</v>
      </c>
      <c r="D21" s="19" t="s">
        <v>15</v>
      </c>
      <c r="E21" s="25" t="s">
        <v>16</v>
      </c>
      <c r="F21" s="19" t="s">
        <v>9</v>
      </c>
    </row>
    <row r="22" spans="1:6" ht="15.75" x14ac:dyDescent="0.25">
      <c r="A22" s="22">
        <v>41960</v>
      </c>
      <c r="B22" s="16" t="s">
        <v>37</v>
      </c>
      <c r="C22" s="16">
        <v>5000</v>
      </c>
      <c r="D22" s="19" t="s">
        <v>15</v>
      </c>
      <c r="E22" s="20" t="s">
        <v>16</v>
      </c>
      <c r="F22" s="18" t="s">
        <v>9</v>
      </c>
    </row>
    <row r="23" spans="1:6" ht="15.75" x14ac:dyDescent="0.25">
      <c r="A23" s="23">
        <v>41961</v>
      </c>
      <c r="B23" s="19" t="s">
        <v>38</v>
      </c>
      <c r="C23" s="24">
        <v>500</v>
      </c>
      <c r="D23" s="19" t="s">
        <v>15</v>
      </c>
      <c r="E23" s="25" t="s">
        <v>16</v>
      </c>
      <c r="F23" s="19" t="s">
        <v>9</v>
      </c>
    </row>
    <row r="24" spans="1:6" ht="24.75" customHeight="1" x14ac:dyDescent="0.25">
      <c r="A24" s="22">
        <v>41961</v>
      </c>
      <c r="B24" s="18" t="s">
        <v>39</v>
      </c>
      <c r="C24" s="16">
        <v>5000</v>
      </c>
      <c r="D24" s="13" t="s">
        <v>15</v>
      </c>
      <c r="E24" s="20" t="s">
        <v>40</v>
      </c>
      <c r="F24" s="13" t="s">
        <v>9</v>
      </c>
    </row>
    <row r="25" spans="1:6" ht="24.75" customHeight="1" x14ac:dyDescent="0.25">
      <c r="A25" s="23">
        <v>41961</v>
      </c>
      <c r="B25" s="26" t="s">
        <v>85</v>
      </c>
      <c r="C25" s="24">
        <v>100</v>
      </c>
      <c r="D25" s="19" t="s">
        <v>81</v>
      </c>
      <c r="E25" s="25" t="s">
        <v>16</v>
      </c>
      <c r="F25" s="19" t="s">
        <v>9</v>
      </c>
    </row>
    <row r="26" spans="1:6" ht="24.75" customHeight="1" x14ac:dyDescent="0.25">
      <c r="A26" s="23">
        <v>41961</v>
      </c>
      <c r="B26" s="19" t="s">
        <v>86</v>
      </c>
      <c r="C26" s="24">
        <v>1000</v>
      </c>
      <c r="D26" s="19" t="s">
        <v>81</v>
      </c>
      <c r="E26" s="25" t="s">
        <v>31</v>
      </c>
      <c r="F26" s="19" t="s">
        <v>9</v>
      </c>
    </row>
    <row r="27" spans="1:6" ht="31.5" x14ac:dyDescent="0.25">
      <c r="A27" s="23">
        <v>41962</v>
      </c>
      <c r="B27" s="19" t="s">
        <v>41</v>
      </c>
      <c r="C27" s="24">
        <v>2000</v>
      </c>
      <c r="D27" s="19" t="s">
        <v>15</v>
      </c>
      <c r="E27" s="25" t="s">
        <v>42</v>
      </c>
      <c r="F27" s="19" t="s">
        <v>9</v>
      </c>
    </row>
    <row r="28" spans="1:6" ht="15.75" x14ac:dyDescent="0.25">
      <c r="A28" s="23">
        <v>41963</v>
      </c>
      <c r="B28" s="19" t="s">
        <v>43</v>
      </c>
      <c r="C28" s="24">
        <v>500</v>
      </c>
      <c r="D28" s="19" t="s">
        <v>15</v>
      </c>
      <c r="E28" s="25" t="s">
        <v>44</v>
      </c>
      <c r="F28" s="19" t="s">
        <v>9</v>
      </c>
    </row>
    <row r="29" spans="1:6" ht="15.75" x14ac:dyDescent="0.25">
      <c r="A29" s="23">
        <v>41963</v>
      </c>
      <c r="B29" s="19" t="s">
        <v>87</v>
      </c>
      <c r="C29" s="24">
        <v>50000</v>
      </c>
      <c r="D29" s="19" t="s">
        <v>81</v>
      </c>
      <c r="E29" s="25" t="s">
        <v>16</v>
      </c>
      <c r="F29" s="19" t="s">
        <v>9</v>
      </c>
    </row>
    <row r="30" spans="1:6" ht="15.75" x14ac:dyDescent="0.25">
      <c r="A30" s="12">
        <v>41964</v>
      </c>
      <c r="B30" s="13" t="s">
        <v>45</v>
      </c>
      <c r="C30" s="14">
        <v>1000</v>
      </c>
      <c r="D30" s="13" t="s">
        <v>15</v>
      </c>
      <c r="E30" s="15" t="s">
        <v>46</v>
      </c>
      <c r="F30" s="13" t="s">
        <v>9</v>
      </c>
    </row>
    <row r="31" spans="1:6" ht="15.75" x14ac:dyDescent="0.25">
      <c r="A31" s="23">
        <v>41967</v>
      </c>
      <c r="B31" s="19" t="s">
        <v>47</v>
      </c>
      <c r="C31" s="24">
        <v>500</v>
      </c>
      <c r="D31" s="19" t="s">
        <v>15</v>
      </c>
      <c r="E31" s="25" t="s">
        <v>48</v>
      </c>
      <c r="F31" s="19" t="s">
        <v>9</v>
      </c>
    </row>
    <row r="32" spans="1:6" ht="15.75" x14ac:dyDescent="0.25">
      <c r="A32" s="23">
        <v>41967</v>
      </c>
      <c r="B32" s="13" t="s">
        <v>49</v>
      </c>
      <c r="C32" s="24">
        <v>500</v>
      </c>
      <c r="D32" s="26" t="s">
        <v>15</v>
      </c>
      <c r="E32" s="25" t="s">
        <v>16</v>
      </c>
      <c r="F32" s="19" t="s">
        <v>9</v>
      </c>
    </row>
    <row r="33" spans="1:6" ht="15.75" x14ac:dyDescent="0.25">
      <c r="A33" s="23">
        <v>41967</v>
      </c>
      <c r="B33" s="19" t="s">
        <v>88</v>
      </c>
      <c r="C33" s="24">
        <v>1000</v>
      </c>
      <c r="D33" s="19" t="s">
        <v>81</v>
      </c>
      <c r="E33" s="25" t="s">
        <v>16</v>
      </c>
      <c r="F33" s="19" t="s">
        <v>9</v>
      </c>
    </row>
    <row r="34" spans="1:6" ht="27" customHeight="1" x14ac:dyDescent="0.25">
      <c r="A34" s="23">
        <v>41969</v>
      </c>
      <c r="B34" s="26" t="s">
        <v>50</v>
      </c>
      <c r="C34" s="24">
        <v>20748</v>
      </c>
      <c r="D34" s="19" t="s">
        <v>15</v>
      </c>
      <c r="E34" s="25" t="s">
        <v>51</v>
      </c>
      <c r="F34" s="19" t="s">
        <v>9</v>
      </c>
    </row>
    <row r="35" spans="1:6" ht="27.75" customHeight="1" x14ac:dyDescent="0.25">
      <c r="A35" s="23">
        <v>41970</v>
      </c>
      <c r="B35" s="26" t="s">
        <v>52</v>
      </c>
      <c r="C35" s="24">
        <v>200</v>
      </c>
      <c r="D35" s="19" t="s">
        <v>15</v>
      </c>
      <c r="E35" s="25" t="s">
        <v>53</v>
      </c>
      <c r="F35" s="19" t="s">
        <v>9</v>
      </c>
    </row>
    <row r="36" spans="1:6" ht="15.75" x14ac:dyDescent="0.25">
      <c r="A36" s="23">
        <v>41970</v>
      </c>
      <c r="B36" s="19" t="s">
        <v>54</v>
      </c>
      <c r="C36" s="24">
        <v>1000</v>
      </c>
      <c r="D36" s="19" t="s">
        <v>15</v>
      </c>
      <c r="E36" s="25" t="s">
        <v>16</v>
      </c>
      <c r="F36" s="19" t="s">
        <v>9</v>
      </c>
    </row>
    <row r="37" spans="1:6" ht="15.75" x14ac:dyDescent="0.25">
      <c r="A37" s="23">
        <v>41970</v>
      </c>
      <c r="B37" s="19" t="s">
        <v>55</v>
      </c>
      <c r="C37" s="24">
        <v>500</v>
      </c>
      <c r="D37" s="19" t="s">
        <v>15</v>
      </c>
      <c r="E37" s="25" t="s">
        <v>16</v>
      </c>
      <c r="F37" s="19" t="s">
        <v>9</v>
      </c>
    </row>
    <row r="38" spans="1:6" ht="23.25" customHeight="1" x14ac:dyDescent="0.25">
      <c r="A38" s="23">
        <v>41971</v>
      </c>
      <c r="B38" s="19" t="s">
        <v>23</v>
      </c>
      <c r="C38" s="24">
        <v>3000</v>
      </c>
      <c r="D38" s="19" t="s">
        <v>15</v>
      </c>
      <c r="E38" s="25" t="s">
        <v>24</v>
      </c>
      <c r="F38" s="19" t="s">
        <v>9</v>
      </c>
    </row>
    <row r="39" spans="1:6" ht="20.25" customHeight="1" x14ac:dyDescent="0.25">
      <c r="A39" s="23">
        <v>41971</v>
      </c>
      <c r="B39" s="19" t="s">
        <v>56</v>
      </c>
      <c r="C39" s="24">
        <v>330</v>
      </c>
      <c r="D39" s="19" t="s">
        <v>15</v>
      </c>
      <c r="E39" s="25" t="s">
        <v>57</v>
      </c>
      <c r="F39" s="19" t="s">
        <v>9</v>
      </c>
    </row>
    <row r="40" spans="1:6" ht="15.75" x14ac:dyDescent="0.25">
      <c r="A40" s="23">
        <v>41972</v>
      </c>
      <c r="B40" s="19" t="s">
        <v>35</v>
      </c>
      <c r="C40" s="24">
        <v>300</v>
      </c>
      <c r="D40" s="19" t="s">
        <v>15</v>
      </c>
      <c r="E40" s="25" t="s">
        <v>16</v>
      </c>
      <c r="F40" s="19" t="s">
        <v>9</v>
      </c>
    </row>
    <row r="41" spans="1:6" ht="15.75" x14ac:dyDescent="0.25">
      <c r="A41" s="23"/>
      <c r="B41" s="19"/>
      <c r="C41" s="24"/>
      <c r="D41" s="19"/>
      <c r="E41" s="25"/>
      <c r="F41" s="19"/>
    </row>
    <row r="42" spans="1:6" ht="15.75" x14ac:dyDescent="0.25">
      <c r="A42" s="23"/>
      <c r="B42" s="19"/>
      <c r="C42" s="24"/>
      <c r="D42" s="19"/>
      <c r="E42" s="25"/>
      <c r="F42" s="19"/>
    </row>
    <row r="43" spans="1:6" ht="15.75" x14ac:dyDescent="0.25">
      <c r="A43" s="23"/>
      <c r="B43" s="19"/>
      <c r="C43" s="24"/>
      <c r="D43" s="19"/>
      <c r="E43" s="25"/>
      <c r="F43" s="19"/>
    </row>
    <row r="44" spans="1:6" ht="15.75" x14ac:dyDescent="0.25">
      <c r="A44" s="23"/>
      <c r="B44" s="19"/>
      <c r="C44" s="24"/>
      <c r="D44" s="19"/>
      <c r="E44" s="25"/>
      <c r="F44" s="19"/>
    </row>
    <row r="45" spans="1:6" ht="15.75" x14ac:dyDescent="0.25">
      <c r="A45" s="12"/>
      <c r="B45" s="13" t="s">
        <v>10</v>
      </c>
      <c r="C45" s="14">
        <f>38.28+46.03+81.34+88.77+88.83+161.9+194.28+207.12+93.7+218.63+206.02+251.96+3.95+90.74+251.91+293.42+24.52+121.68+211.79+236.8</f>
        <v>2911.67</v>
      </c>
      <c r="D45" s="13"/>
      <c r="E45" s="15"/>
      <c r="F45" s="13"/>
    </row>
    <row r="46" spans="1:6" ht="15.75" x14ac:dyDescent="0.25">
      <c r="A46" s="23"/>
      <c r="B46" s="19" t="s">
        <v>11</v>
      </c>
      <c r="C46" s="24">
        <f>4009+2211.6+7897.35+5827.46</f>
        <v>19945.41</v>
      </c>
      <c r="D46" s="26"/>
      <c r="E46" s="25"/>
      <c r="F46" s="19"/>
    </row>
    <row r="47" spans="1:6" ht="15.75" x14ac:dyDescent="0.25">
      <c r="A47" s="23"/>
      <c r="B47" s="19" t="s">
        <v>12</v>
      </c>
      <c r="C47" s="24">
        <v>0</v>
      </c>
      <c r="D47" s="26"/>
      <c r="E47" s="25"/>
      <c r="F47" s="19"/>
    </row>
    <row r="48" spans="1:6" ht="15.75" x14ac:dyDescent="0.25">
      <c r="A48" s="23"/>
      <c r="B48" s="19" t="s">
        <v>13</v>
      </c>
      <c r="C48" s="24">
        <f>500+110+200+100+100+1000+1000+1000+5000+1000+1000+1000+1000+1000+500+500+1000+200</f>
        <v>16210</v>
      </c>
      <c r="D48" s="26"/>
      <c r="E48" s="25"/>
      <c r="F48" s="19"/>
    </row>
    <row r="49" spans="1:6" ht="15.75" x14ac:dyDescent="0.25">
      <c r="A49" s="27"/>
      <c r="B49" s="28" t="s">
        <v>4</v>
      </c>
      <c r="C49" s="24">
        <f>SUM(C2:C48)</f>
        <v>701335.08000000007</v>
      </c>
      <c r="D49" s="19"/>
      <c r="E49" s="18"/>
      <c r="F4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75" zoomScaleNormal="75" workbookViewId="0">
      <selection activeCell="A9" sqref="A9"/>
    </sheetView>
  </sheetViews>
  <sheetFormatPr defaultRowHeight="15" x14ac:dyDescent="0.25"/>
  <cols>
    <col min="1" max="1" width="56.5703125" customWidth="1"/>
    <col min="2" max="2" width="83.140625" customWidth="1"/>
    <col min="3" max="3" width="30.5703125" customWidth="1"/>
    <col min="4" max="4" width="24.28515625" customWidth="1"/>
  </cols>
  <sheetData>
    <row r="1" spans="1:4" ht="23.25" x14ac:dyDescent="0.35">
      <c r="A1" s="1" t="s">
        <v>0</v>
      </c>
      <c r="B1" s="1" t="s">
        <v>1</v>
      </c>
      <c r="C1" s="2" t="s">
        <v>2</v>
      </c>
      <c r="D1" s="1" t="s">
        <v>3</v>
      </c>
    </row>
    <row r="2" spans="1:4" ht="67.5" customHeight="1" x14ac:dyDescent="0.35">
      <c r="A2" s="4" t="s">
        <v>61</v>
      </c>
      <c r="B2" s="4" t="s">
        <v>73</v>
      </c>
      <c r="C2" s="5">
        <v>354.21</v>
      </c>
      <c r="D2" s="6">
        <v>41949</v>
      </c>
    </row>
    <row r="3" spans="1:4" ht="66" customHeight="1" x14ac:dyDescent="0.35">
      <c r="A3" s="4" t="s">
        <v>62</v>
      </c>
      <c r="B3" s="4" t="s">
        <v>63</v>
      </c>
      <c r="C3" s="5">
        <v>1325</v>
      </c>
      <c r="D3" s="6">
        <v>41953</v>
      </c>
    </row>
    <row r="4" spans="1:4" ht="67.5" customHeight="1" x14ac:dyDescent="0.35">
      <c r="A4" s="4" t="s">
        <v>64</v>
      </c>
      <c r="B4" s="4" t="s">
        <v>90</v>
      </c>
      <c r="C4" s="5">
        <v>9550</v>
      </c>
      <c r="D4" s="6">
        <v>41953</v>
      </c>
    </row>
    <row r="5" spans="1:4" ht="88.5" customHeight="1" x14ac:dyDescent="0.35">
      <c r="A5" s="4" t="s">
        <v>65</v>
      </c>
      <c r="B5" s="4" t="s">
        <v>91</v>
      </c>
      <c r="C5" s="5">
        <v>15148.4</v>
      </c>
      <c r="D5" s="6">
        <v>41953</v>
      </c>
    </row>
    <row r="6" spans="1:4" ht="87.75" customHeight="1" x14ac:dyDescent="0.35">
      <c r="A6" s="3" t="s">
        <v>66</v>
      </c>
      <c r="B6" s="4" t="s">
        <v>76</v>
      </c>
      <c r="C6" s="5">
        <v>29438</v>
      </c>
      <c r="D6" s="6">
        <v>41953</v>
      </c>
    </row>
    <row r="7" spans="1:4" ht="54" customHeight="1" x14ac:dyDescent="0.35">
      <c r="A7" s="4" t="s">
        <v>58</v>
      </c>
      <c r="B7" s="4" t="s">
        <v>89</v>
      </c>
      <c r="C7" s="5">
        <v>47408.55</v>
      </c>
      <c r="D7" s="6">
        <v>41955</v>
      </c>
    </row>
    <row r="8" spans="1:4" ht="57" customHeight="1" x14ac:dyDescent="0.35">
      <c r="A8" s="3" t="s">
        <v>59</v>
      </c>
      <c r="B8" s="4" t="s">
        <v>89</v>
      </c>
      <c r="C8" s="5">
        <v>67090.8</v>
      </c>
      <c r="D8" s="6">
        <v>41955</v>
      </c>
    </row>
    <row r="9" spans="1:4" ht="72" customHeight="1" x14ac:dyDescent="0.35">
      <c r="A9" s="3" t="s">
        <v>67</v>
      </c>
      <c r="B9" s="4" t="s">
        <v>74</v>
      </c>
      <c r="C9" s="5">
        <v>8090.22</v>
      </c>
      <c r="D9" s="6">
        <v>41960</v>
      </c>
    </row>
    <row r="10" spans="1:4" ht="41.25" customHeight="1" x14ac:dyDescent="0.35">
      <c r="A10" s="3" t="s">
        <v>60</v>
      </c>
      <c r="B10" s="4" t="s">
        <v>79</v>
      </c>
      <c r="C10" s="5">
        <v>17297.810000000001</v>
      </c>
      <c r="D10" s="6">
        <v>41961</v>
      </c>
    </row>
    <row r="11" spans="1:4" ht="40.5" customHeight="1" x14ac:dyDescent="0.35">
      <c r="A11" s="3" t="s">
        <v>59</v>
      </c>
      <c r="B11" s="4" t="s">
        <v>79</v>
      </c>
      <c r="C11" s="5">
        <v>20643</v>
      </c>
      <c r="D11" s="6">
        <v>41961</v>
      </c>
    </row>
    <row r="12" spans="1:4" ht="62.25" customHeight="1" x14ac:dyDescent="0.35">
      <c r="A12" s="3" t="s">
        <v>68</v>
      </c>
      <c r="B12" s="4" t="s">
        <v>77</v>
      </c>
      <c r="C12" s="5">
        <v>8945.9</v>
      </c>
      <c r="D12" s="6">
        <v>41961</v>
      </c>
    </row>
    <row r="13" spans="1:4" ht="69.75" customHeight="1" x14ac:dyDescent="0.35">
      <c r="A13" s="3" t="s">
        <v>67</v>
      </c>
      <c r="B13" s="4" t="s">
        <v>78</v>
      </c>
      <c r="C13" s="5">
        <v>16816</v>
      </c>
      <c r="D13" s="6">
        <v>41961</v>
      </c>
    </row>
    <row r="14" spans="1:4" ht="93.75" customHeight="1" x14ac:dyDescent="0.35">
      <c r="A14" s="3" t="s">
        <v>69</v>
      </c>
      <c r="B14" s="4" t="s">
        <v>92</v>
      </c>
      <c r="C14" s="5">
        <v>28392</v>
      </c>
      <c r="D14" s="6">
        <v>41964</v>
      </c>
    </row>
    <row r="15" spans="1:4" ht="58.5" customHeight="1" x14ac:dyDescent="0.35">
      <c r="A15" s="3" t="s">
        <v>70</v>
      </c>
      <c r="B15" s="4" t="s">
        <v>71</v>
      </c>
      <c r="C15" s="5">
        <v>98979.86</v>
      </c>
      <c r="D15" s="6">
        <v>41964</v>
      </c>
    </row>
    <row r="16" spans="1:4" ht="69.75" customHeight="1" x14ac:dyDescent="0.35">
      <c r="A16" s="3" t="s">
        <v>72</v>
      </c>
      <c r="B16" s="4" t="s">
        <v>75</v>
      </c>
      <c r="C16" s="5">
        <v>1252.4000000000001</v>
      </c>
      <c r="D16" s="6">
        <v>41970</v>
      </c>
    </row>
    <row r="17" spans="1:4" ht="23.25" x14ac:dyDescent="0.35">
      <c r="A17" s="7" t="s">
        <v>4</v>
      </c>
      <c r="B17" s="7"/>
      <c r="C17" s="8">
        <f>SUM(C2:C16)</f>
        <v>370732.15</v>
      </c>
      <c r="D17" s="7"/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</vt:lpstr>
      <vt:lpstr>Траты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2015-01-27T11:33:34Z</dcterms:modified>
</cp:coreProperties>
</file>