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05" windowWidth="14805" windowHeight="6810"/>
  </bookViews>
  <sheets>
    <sheet name="Траты" sheetId="4" r:id="rId1"/>
    <sheet name="Поступления" sheetId="3" r:id="rId2"/>
  </sheets>
  <definedNames>
    <definedName name="_xlnm._FilterDatabase" localSheetId="1" hidden="1">Поступления!$A$1:$E$152</definedName>
  </definedNames>
  <calcPr calcId="144525" concurrentCalc="0"/>
</workbook>
</file>

<file path=xl/calcChain.xml><?xml version="1.0" encoding="utf-8"?>
<calcChain xmlns="http://schemas.openxmlformats.org/spreadsheetml/2006/main">
  <c r="C152" i="3" l="1"/>
  <c r="C155" i="3"/>
  <c r="C157" i="3"/>
  <c r="C156" i="3"/>
  <c r="C154" i="3"/>
  <c r="C158" i="3"/>
  <c r="C55" i="4"/>
</calcChain>
</file>

<file path=xl/sharedStrings.xml><?xml version="1.0" encoding="utf-8"?>
<sst xmlns="http://schemas.openxmlformats.org/spreadsheetml/2006/main" count="568" uniqueCount="236">
  <si>
    <t>Назначение</t>
  </si>
  <si>
    <t>Описание</t>
  </si>
  <si>
    <t>Сумма</t>
  </si>
  <si>
    <t>Итого</t>
  </si>
  <si>
    <t>Дата</t>
  </si>
  <si>
    <t>Сумма (рубли)</t>
  </si>
  <si>
    <t>Банковский вклад ФондСервисБанк</t>
  </si>
  <si>
    <t>КИВИ (Легкий платеж)</t>
  </si>
  <si>
    <t>Анонимно:</t>
  </si>
  <si>
    <t>Вид платежа</t>
  </si>
  <si>
    <t>Номер 7715</t>
  </si>
  <si>
    <t>Кнопка МКБ банка</t>
  </si>
  <si>
    <t>благотворительное пожертвование</t>
  </si>
  <si>
    <t>Юлия Токмакова</t>
  </si>
  <si>
    <t>bank</t>
  </si>
  <si>
    <t>ООО "Спектр Инвест"</t>
  </si>
  <si>
    <t>Арсения Кудрявцева</t>
  </si>
  <si>
    <t>MainPeople</t>
  </si>
  <si>
    <t>Спорышева Жанна Николаевна</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</si>
  <si>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</si>
  <si>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ООО "Фарана"</t>
  </si>
  <si>
    <t>ПАО "Фармацевтический импорт, экспорт"</t>
  </si>
  <si>
    <t>Стекачев Александр Владимирович</t>
  </si>
  <si>
    <t>Медведева Евгения Георгиевна</t>
  </si>
  <si>
    <t>ИП Пахомов Вячеслав Анатольевич</t>
  </si>
  <si>
    <t>Пучков Роман Сергеевич</t>
  </si>
  <si>
    <t>Чернявский Александр Александрович</t>
  </si>
  <si>
    <t>АО АКБ "Новикомбанк"</t>
  </si>
  <si>
    <t xml:space="preserve">ИП Глыбин Валерий Алексеевич </t>
  </si>
  <si>
    <t xml:space="preserve">Патрина Надежда Валерьевна </t>
  </si>
  <si>
    <t>Соломатин Константин Константинович</t>
  </si>
  <si>
    <t>ИП Ковш Артем Михайлович</t>
  </si>
  <si>
    <t>Возмещение средств по эквайрингу</t>
  </si>
  <si>
    <t>*внесение наличных</t>
  </si>
  <si>
    <t>Баранов Константин Львович</t>
  </si>
  <si>
    <t>Конопелькина Алевтина Викторовна</t>
  </si>
  <si>
    <t>АО "Трансинжстрой"</t>
  </si>
  <si>
    <t>ООО "Нексиа Пачоли"</t>
  </si>
  <si>
    <t>ЗАО "Континент экспресс"</t>
  </si>
  <si>
    <t>Шевченко Алексей Владленович</t>
  </si>
  <si>
    <t>Бойцова Татьяна Михайловна</t>
  </si>
  <si>
    <t>АО "НПО "Высокоточные комплексы"</t>
  </si>
  <si>
    <t>Захаров Сергей Петрович</t>
  </si>
  <si>
    <t>Болтухова Ирина Владимировна</t>
  </si>
  <si>
    <t>Белобородов Алексей Владимирович</t>
  </si>
  <si>
    <t>Виктория Михайлова</t>
  </si>
  <si>
    <t>Роман Лосев</t>
  </si>
  <si>
    <t>Григорий Богатый</t>
  </si>
  <si>
    <t xml:space="preserve">Дмитрий Поздняков </t>
  </si>
  <si>
    <t>ООО "УФО Групп"</t>
  </si>
  <si>
    <t>ООО "Компания Брокеркредитсервис"</t>
  </si>
  <si>
    <t>ООО "Торговый дом "Башхим"</t>
  </si>
  <si>
    <t xml:space="preserve">Юлия Челбина </t>
  </si>
  <si>
    <t>card</t>
  </si>
  <si>
    <t>Даниэль Карпенко</t>
  </si>
  <si>
    <t xml:space="preserve">Игорь Крепак </t>
  </si>
  <si>
    <t>Елизавета Экк</t>
  </si>
  <si>
    <t>Елена Карунина</t>
  </si>
  <si>
    <t>Ирина Нагога</t>
  </si>
  <si>
    <t>Ситора Макарова</t>
  </si>
  <si>
    <t>Дарья Юрченко</t>
  </si>
  <si>
    <t>Алеся Калякина</t>
  </si>
  <si>
    <t>Михаил Горностаев</t>
  </si>
  <si>
    <t>Елена Мячина</t>
  </si>
  <si>
    <t>Анна Куприянова</t>
  </si>
  <si>
    <t>Ирина Носачева</t>
  </si>
  <si>
    <t>Анастасия Нестеренко</t>
  </si>
  <si>
    <t>Василий Смагин</t>
  </si>
  <si>
    <t>Александр Кугутагурьев</t>
  </si>
  <si>
    <t>Екатерина Безладная</t>
  </si>
  <si>
    <t>Яна Гусева</t>
  </si>
  <si>
    <t>Татьяна Плясова</t>
  </si>
  <si>
    <t>Мария Иванова</t>
  </si>
  <si>
    <t>Екатерина Жидкова</t>
  </si>
  <si>
    <t>Федор Беляков</t>
  </si>
  <si>
    <t>Татьяна Заикина</t>
  </si>
  <si>
    <t>Анна Сперанская</t>
  </si>
  <si>
    <t>Др. Артем Гурвич</t>
  </si>
  <si>
    <t>Наталия Елуева</t>
  </si>
  <si>
    <t>Сергей Коротченков</t>
  </si>
  <si>
    <t>Наталья Шмитова</t>
  </si>
  <si>
    <t>Ольга Бугрова</t>
  </si>
  <si>
    <t>Надежда Шипилина</t>
  </si>
  <si>
    <t>Евгений Цикунов</t>
  </si>
  <si>
    <t>Лидия Сивова</t>
  </si>
  <si>
    <t>Кирилл Пискарев</t>
  </si>
  <si>
    <t xml:space="preserve">Антон Бочканов </t>
  </si>
  <si>
    <t>Артем Шаховцев</t>
  </si>
  <si>
    <t>Алина Серова</t>
  </si>
  <si>
    <t>Виктория Самборская</t>
  </si>
  <si>
    <t>Валентина Борисова</t>
  </si>
  <si>
    <t>Елена Козлова</t>
  </si>
  <si>
    <t xml:space="preserve">Александр Масейкин </t>
  </si>
  <si>
    <t>Сергей Маслов</t>
  </si>
  <si>
    <t>Александр Моисеев</t>
  </si>
  <si>
    <t xml:space="preserve">Ольга Боронина </t>
  </si>
  <si>
    <t>Виктория Сизова</t>
  </si>
  <si>
    <t>София Чернышова</t>
  </si>
  <si>
    <t>Нина Шестакова</t>
  </si>
  <si>
    <t xml:space="preserve">Егор Туржинский </t>
  </si>
  <si>
    <t>Андрей Горбатов</t>
  </si>
  <si>
    <t xml:space="preserve">Гульнас Кузина </t>
  </si>
  <si>
    <t xml:space="preserve">Галина Селезнева </t>
  </si>
  <si>
    <t xml:space="preserve">Александр Попов </t>
  </si>
  <si>
    <t xml:space="preserve">Селезнева Галина </t>
  </si>
  <si>
    <t xml:space="preserve">Виктория Уфимцева </t>
  </si>
  <si>
    <t>Елена Андрианова</t>
  </si>
  <si>
    <t xml:space="preserve">Евгений Жаров </t>
  </si>
  <si>
    <t xml:space="preserve">Алексей Кутейников </t>
  </si>
  <si>
    <t xml:space="preserve">Диана Мазурова </t>
  </si>
  <si>
    <t xml:space="preserve">Леван Вардая </t>
  </si>
  <si>
    <t xml:space="preserve">Иван Томашевский </t>
  </si>
  <si>
    <t>Диана Кашапова</t>
  </si>
  <si>
    <t xml:space="preserve">Николай Найденов </t>
  </si>
  <si>
    <t>Елена Липова</t>
  </si>
  <si>
    <t>Георгий Заря</t>
  </si>
  <si>
    <t xml:space="preserve">Евгений Ковалевский </t>
  </si>
  <si>
    <t>Наталия Нефедова</t>
  </si>
  <si>
    <t>Борис Плоткин</t>
  </si>
  <si>
    <t>Антон Рогожкин</t>
  </si>
  <si>
    <t>Басов Максим Дмитриевич</t>
  </si>
  <si>
    <t>ПАО "ОАК"</t>
  </si>
  <si>
    <t>Мухлади Игорь Владимирович</t>
  </si>
  <si>
    <t>Балашова Елена Павловна</t>
  </si>
  <si>
    <t>ООО "МАЙПРИНТ"(МОСКОВСКИЙ БАНК СБЕРБАНКА РОССИИ Г.МОСКВА)</t>
  </si>
  <si>
    <t xml:space="preserve">АО "УК "ТРАНСФИНГРУП"
</t>
  </si>
  <si>
    <t>Оплата за проживание подопечного Фонда Даниэля карпенко в пансионате Розо (Бельгия) на время лечения.</t>
  </si>
  <si>
    <t>Тимур Акхямов</t>
  </si>
  <si>
    <t xml:space="preserve">Оплата счета за лечение подопечного Фонда Тимура Акхямова в клинике Сент-Люк (Бельгия). </t>
  </si>
  <si>
    <t xml:space="preserve">Даниил Бесхлебный </t>
  </si>
  <si>
    <t>Марк Иваныш</t>
  </si>
  <si>
    <t>Покупка лекарственных препаратов для подопечного Фонда Иваныш Марка по программе "Помощь семье".</t>
  </si>
  <si>
    <t>Эвелина Козлова</t>
  </si>
  <si>
    <t xml:space="preserve">БАНК ВТБ (ПАО)
</t>
  </si>
  <si>
    <t xml:space="preserve">Евгения Миляева </t>
  </si>
  <si>
    <t xml:space="preserve">Екатерина Кудряшова </t>
  </si>
  <si>
    <t xml:space="preserve">Ольга Клименко </t>
  </si>
  <si>
    <t>Лидия Стефанова</t>
  </si>
  <si>
    <t>Александр Бабенко</t>
  </si>
  <si>
    <t>Давид Манукян</t>
  </si>
  <si>
    <t>Юлия Надорова</t>
  </si>
  <si>
    <t xml:space="preserve">Светлана Кафанова </t>
  </si>
  <si>
    <t>В. Чернышева</t>
  </si>
  <si>
    <t>Кристина и Ксения Мухуевы</t>
  </si>
  <si>
    <t xml:space="preserve">Арина Торосян </t>
  </si>
  <si>
    <t>Татьяна Шанигина</t>
  </si>
  <si>
    <t>Юния Ионова</t>
  </si>
  <si>
    <t>Динара Бричкина</t>
  </si>
  <si>
    <t>Мария Орлова</t>
  </si>
  <si>
    <t>Арина Осипова</t>
  </si>
  <si>
    <t>Ирина Окиншевич</t>
  </si>
  <si>
    <t>Аршавяр Алексанян</t>
  </si>
  <si>
    <t>Дарья Зеленкова</t>
  </si>
  <si>
    <t>Наталья Иванова</t>
  </si>
  <si>
    <t>Евгения Фурман</t>
  </si>
  <si>
    <t>Михаил Слободов</t>
  </si>
  <si>
    <t>А. Сперанская</t>
  </si>
  <si>
    <t>Маргарита Азарова</t>
  </si>
  <si>
    <t>Дмитрий Бочкарев</t>
  </si>
  <si>
    <t>Диана Серкизюк</t>
  </si>
  <si>
    <t>Хабиба Магомедчиева</t>
  </si>
  <si>
    <t>Алексей Ланцман</t>
  </si>
  <si>
    <t>Ася Осина</t>
  </si>
  <si>
    <t>Сергей Распопов</t>
  </si>
  <si>
    <t>ПАО "МДМ банк"</t>
  </si>
  <si>
    <t>А.Н. Холопешин</t>
  </si>
  <si>
    <t>Наталья Юрьевна Егоренкова</t>
  </si>
  <si>
    <t xml:space="preserve">Елена Владимировна Аброськина </t>
  </si>
  <si>
    <t>Арсений Тихомиров</t>
  </si>
  <si>
    <t>Покупка лекарственных препаратов для подопечного Фонда Арсения Тихомирова по программе "Помощь семье".</t>
  </si>
  <si>
    <t>Кристина Дудареева</t>
  </si>
  <si>
    <t>Савелий Никитин</t>
  </si>
  <si>
    <t>Покупка лекарственных препаратов для подопечного Фонда Савелия Никитина по программе "Помощь семье".</t>
  </si>
  <si>
    <t>Оплата за автотранспортные услуги подопечных Фонда по программе "Помощь семье".</t>
  </si>
  <si>
    <t>Покупка лекарственных препаратов для подопечного Фонда Даниила Бесхлебного по программе "Помощь семье".</t>
  </si>
  <si>
    <t>Жанель Джумагалиева</t>
  </si>
  <si>
    <t>Покупка лекарственных препаратов для подопечной Фонда Жанель Джумагалиевой по программе "Помощь семье".</t>
  </si>
  <si>
    <t>Агния Шагиева</t>
  </si>
  <si>
    <t>Оплата за проживание подопечной Фонда Агнии Шагиевой в гостинице на время лечения по программе "Помощь семье".</t>
  </si>
  <si>
    <t>Оплата за проживание подопечного Фонда Романа Лосева в гостинице на время лечения по программе "Помощь семье".</t>
  </si>
  <si>
    <t>Покупка лекарственных препаратов для подопечной ФондаАрины Осиповой по программе "Помощь семье".</t>
  </si>
  <si>
    <t>Анастасия Меркурьева</t>
  </si>
  <si>
    <t>Оплата за проживание подопечной Фонда Анастасии Меркурьевой в гостинице на время лечения по программе "Помощь семье".</t>
  </si>
  <si>
    <t>Оплата за проживание подопечной Фонда Виктории Самборской в гостинице на время лечения по программе "Помощь семье".</t>
  </si>
  <si>
    <t>Егор Туржинский</t>
  </si>
  <si>
    <t>Покупка лекарственных препаратов для подопечного Фонда Егора Туржинского по программе "Помощь семье".</t>
  </si>
  <si>
    <t>Рамазан Максютов</t>
  </si>
  <si>
    <t>Оплата за проживание подопечного Фонда Рамазана Максютова в гостинице на время лечения по программе "Помощь семье".</t>
  </si>
  <si>
    <t>Рустам Дадашов</t>
  </si>
  <si>
    <t>Оплата за проживание подопечного Фонда Рустама Дадашова в гостинице на время лечения по программе "Помощь семье".</t>
  </si>
  <si>
    <t>Диана Филяева</t>
  </si>
  <si>
    <t>Оплата за проживание подопечной Фонда Дианы Марчуковой в гостинице на время лечения по программе "Помощь семье".</t>
  </si>
  <si>
    <t>Покупка лекарственных препаратов для подопечного Фонда Марка Иваныша по программе "Помощь семье".</t>
  </si>
  <si>
    <t>Алексей Власов</t>
  </si>
  <si>
    <t>Оплата за проживание подопечного Фонда Алексея Власова в гостинице на время лечения по программе "Помощь семье".</t>
  </si>
  <si>
    <t>Мухаммад Магомедов</t>
  </si>
  <si>
    <t>Оплата за проживание подопечного Фонда Мухаммада Магомедова в гостинице на время лечения по программе "Помощь семье".</t>
  </si>
  <si>
    <t>Тимур Каркузов</t>
  </si>
  <si>
    <t>Оплата за проживание подопечного Фонда Тимура Каркузова в гостинице на время лечения по программе "Помощь семье".</t>
  </si>
  <si>
    <t>Герман Чобанов</t>
  </si>
  <si>
    <t>София Хайрутдинова</t>
  </si>
  <si>
    <t>Оплата за проживание подопечной Фонда Софии Хайрутдиновой в гостинице на время лечения по программе "Помощь семье".</t>
  </si>
  <si>
    <t>Владислав Шмейссер</t>
  </si>
  <si>
    <t>Оплата за проживание подопечного Фонда Владислава Шмейссера в гостинице на время лечения по программе "Помощь семье".</t>
  </si>
  <si>
    <t xml:space="preserve">Оплата авиабилетов для подопечной Фонда Жанель Джумагалиевой и ее мамы от места лечения до дома </t>
  </si>
  <si>
    <t>Идар Панагов</t>
  </si>
  <si>
    <t>Оксана Желтова</t>
  </si>
  <si>
    <t>Покупка лекарственных препаратов для подопечного Фонда Мухаммада Магомедова по программе "Помощь семье".</t>
  </si>
  <si>
    <t>Дугар Бандеев</t>
  </si>
  <si>
    <t xml:space="preserve">Оплата авиабилетов для подопечного Фонда Арсения Тихомирова и его мамы от места лечения до дома </t>
  </si>
  <si>
    <t>Оплата за проживание подопечного Фонда Идара Панагова в гостинице на время лечения по программе "Помощь семье".</t>
  </si>
  <si>
    <t xml:space="preserve">Покупка лекарственных препаратов для подопечного Фонда Магомеда Ациева по программе "Помощь семье". </t>
  </si>
  <si>
    <t>Магомед Ациев</t>
  </si>
  <si>
    <t>Оплата за проживание подопечной Фонда Жанель Джумагалиевой в гостинице на время лечения по программе "Помощь семье".</t>
  </si>
  <si>
    <t xml:space="preserve">Тимур Ивлев </t>
  </si>
  <si>
    <t xml:space="preserve">Покупка лекарственных препаратов для подопечного Фонда Тимура Ивлева по программе "Помощь семье". </t>
  </si>
  <si>
    <t xml:space="preserve">Покупка лекарственных препаратов для подопечной Фонда Ситоры Макаровой по программе "Помощь семье". </t>
  </si>
  <si>
    <t>Оплата за медицинские услуги подопечных Фонда по программе "Помощь больнице".</t>
  </si>
  <si>
    <t>Оплата лечебного питания Nestle Clinutren для подопечного Фонда Мухаммада Магомедова по программе "Помощь семье".</t>
  </si>
  <si>
    <t xml:space="preserve">Оплата авиабилетов для подопечного Фонда Арсения Тихомирова и его мамы до места лечения (Алматы-Москва). </t>
  </si>
  <si>
    <t xml:space="preserve">Оплата жд билетов для подопечного Фонда Дмитрия Позднякова и его мамы до места лечения (Самара-Москва). </t>
  </si>
  <si>
    <t>Оплата авиабилетов для подопечной Фонда Эвелины Козловой и ее мамы до места лечения (Сыктывкар-Москва).</t>
  </si>
  <si>
    <t>Оплата жд билетов для подопечного Фонда Даниила Бесхлебного и его мамы от места лечения до дома (Москва-Брянск).</t>
  </si>
  <si>
    <t>Оплата авиабилетов для подопечных Фонда Кристины и Ксении Мухуевых и их мамы до дома (Москва-Улан-Удэ).</t>
  </si>
  <si>
    <t>Оплата авиабилетов для подопечной Фонда Кристины Дудареевой и ее мамы до места лечения (Улан-Удэ-Москва).</t>
  </si>
  <si>
    <t>Оплата авиабилетов для подопечного Фонда Идара Панагова и его мамы от места лечения до дома (Москва-Нальчик).</t>
  </si>
  <si>
    <t>Оплата авиабилетов для подопечного Фонда Дугара Бандеева и его мамы до места лечения (Улан-Удэ-Москва).</t>
  </si>
  <si>
    <t xml:space="preserve">Оплата жд билетов для подопечной Фонда Оксаны Желтовой и ее мамы до места лечения и обратно (Воронеж-Москва-Воронеж). </t>
  </si>
  <si>
    <t>Оплата авиабилетов для подопечного Фонда Дугара Бандеева и его мамы от места лечения до дома (Москва-Улан-Удэ).</t>
  </si>
  <si>
    <t>Оплата авиабилетов для подопечной Фонда Жанель Джумагалиевой и ее мамы до места лечения (Атырау-Москва).</t>
  </si>
  <si>
    <t>Оплата авиабилетов для подопечного Фонда Мухаммада Магомедова и его мамы до места лечения (Махачкала-Москва).</t>
  </si>
  <si>
    <t>Оплата авиабилетов для подопечного Фонда Германа Чобанова и его мамы от места лечения до дома (Москва-Ростов-на-Дону).</t>
  </si>
  <si>
    <t>Оплата авиабилетов для подопечной Фонда Эвелины Козловой и ее мамы от места лечения до дома (Москва-Сыктывкар).</t>
  </si>
  <si>
    <t xml:space="preserve">Оплата авиабилетов для подопечного Фонда Идара Панагова и его мамы до места лечения (Нальчик-Москва). </t>
  </si>
  <si>
    <t>Марианна Алексеева, Марина Алентьева, Милана Аникина, Артем Барсов, Владислав Беридзе, Матвей Берман, Григорий Богатый, Тембулат Болиев, Дарья Вартбаронова, Эндже Галимуллина, Даниил Гаранин, Варвара Завгороднева, София Захарченко, Юния Ионова, Виктория Калинина, Даниэль Карпенко, Арина Лихтина, Ирина Лукашенко, Кристина Любинская, Влада Макарова, Полина Макарова, Виктория Михайлова, Валерий Морозов, Валерий Петросян, Милана Поднебесная, Григорий Путинцев, Ульяна Романенко, Никита Русских, Софья Селезнева, Виктория Сизова, Антонина Терещенко, Андрей Улаев, Светлана Филижанко, Кира Филипенкова, Станислав Шпанников, Мария Шумова</t>
  </si>
  <si>
    <t>Дмитрий Поздняков, Роман Лосев, Кирилл Козлов, Даниил Бесхлебный, Эвелина Козлова, Варвара Родионова, Алена Ионичева, Федор Беляков, Даниил Аксенов, Анастасия Савина, Бандеев Дугар, Кристина Мухуева, Валерия Галес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</si>
</sst>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9"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8"/>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style="thin">
        <color theme="0" tint="-4.9989318521683403E-2"/>
      </bottom>
      <diagonal/>
    </border>
    <border>
      <left style="thin">
        <color theme="0" tint="-4.9989318521683403E-2"/>
      </left>
      <right style="thin">
        <color theme="0" tint="-4.9989318521683403E-2"/>
      </right>
      <top/>
      <bottom/>
      <diagonal/>
    </border>
    <border>
      <left/>
      <right style="thin">
        <color theme="0" tint="-4.9989318521683403E-2"/>
      </right>
      <top/>
      <bottom style="thin">
        <color theme="0" tint="-4.9989318521683403E-2"/>
      </bottom>
      <diagonal/>
    </border>
    <border>
      <left style="thin">
        <color auto="1"/>
      </left>
      <right style="thin">
        <color theme="0" tint="-4.9989318521683403E-2"/>
      </right>
      <top style="thin">
        <color theme="0" tint="-4.9989318521683403E-2"/>
      </top>
      <bottom style="thin">
        <color theme="0" tint="-4.9989318521683403E-2"/>
      </bottom>
      <diagonal/>
    </border>
    <border>
      <left style="thin">
        <color auto="1"/>
      </left>
      <right/>
      <top/>
      <bottom/>
      <diagonal/>
    </border>
    <border>
      <left/>
      <right/>
      <top style="thin">
        <color theme="0" tint="-4.9989318521683403E-2"/>
      </top>
      <bottom style="thin">
        <color theme="0" tint="-4.9989318521683403E-2"/>
      </bottom>
      <diagonal/>
    </border>
    <border>
      <left style="thin">
        <color theme="1"/>
      </left>
      <right style="thin">
        <color indexed="64"/>
      </right>
      <top style="thin">
        <color theme="1"/>
      </top>
      <bottom style="thin">
        <color theme="1"/>
      </bottom>
      <diagonal/>
    </border>
  </borders>
  <cellStyleXfs count="1">
    <xf numFmtId="0" fontId="0" fillId="0" borderId="0"/>
  </cellStyleXfs>
  <cellXfs count="64">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14" fontId="5" fillId="0" borderId="1"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14" fontId="4" fillId="0" borderId="1" xfId="0" applyNumberFormat="1" applyFont="1" applyBorder="1" applyAlignment="1">
      <alignment horizontal="left"/>
    </xf>
    <xf numFmtId="0" fontId="4" fillId="6" borderId="1" xfId="0" applyFont="1" applyFill="1" applyBorder="1"/>
    <xf numFmtId="0" fontId="6" fillId="0" borderId="1" xfId="0" applyFont="1" applyBorder="1" applyAlignment="1">
      <alignment vertical="center" wrapText="1"/>
    </xf>
    <xf numFmtId="0" fontId="3" fillId="4" borderId="1" xfId="0" applyFont="1" applyFill="1" applyBorder="1" applyAlignment="1">
      <alignment horizontal="left"/>
    </xf>
    <xf numFmtId="0" fontId="8" fillId="0" borderId="0" xfId="0" applyFont="1" applyFill="1"/>
    <xf numFmtId="0" fontId="8" fillId="0" borderId="2" xfId="0" applyFont="1" applyFill="1" applyBorder="1"/>
    <xf numFmtId="0" fontId="8" fillId="0" borderId="6" xfId="0" applyFont="1" applyFill="1" applyBorder="1"/>
    <xf numFmtId="0" fontId="8" fillId="0" borderId="0" xfId="0" applyFont="1" applyFill="1" applyBorder="1"/>
    <xf numFmtId="0" fontId="8" fillId="0" borderId="5" xfId="0" applyFont="1" applyFill="1" applyBorder="1"/>
    <xf numFmtId="0" fontId="8" fillId="0" borderId="7" xfId="0" applyFont="1" applyFill="1" applyBorder="1"/>
    <xf numFmtId="0" fontId="8" fillId="0" borderId="8" xfId="0" applyFont="1" applyFill="1" applyBorder="1"/>
    <xf numFmtId="0" fontId="8" fillId="0" borderId="9"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applyAlignment="1">
      <alignment horizontal="left" wrapText="1"/>
    </xf>
    <xf numFmtId="164" fontId="2" fillId="3" borderId="4" xfId="0" applyNumberFormat="1" applyFont="1" applyFill="1" applyBorder="1" applyAlignment="1">
      <alignment horizontal="left"/>
    </xf>
    <xf numFmtId="14" fontId="2" fillId="3" borderId="4" xfId="0" applyNumberFormat="1" applyFont="1" applyFill="1" applyBorder="1" applyAlignment="1">
      <alignment horizontal="left"/>
    </xf>
    <xf numFmtId="0" fontId="2" fillId="3" borderId="10" xfId="0" applyFont="1" applyFill="1" applyBorder="1" applyAlignment="1">
      <alignment horizontal="left" vertical="center" wrapText="1"/>
    </xf>
    <xf numFmtId="0" fontId="2" fillId="3" borderId="10" xfId="0" applyFont="1" applyFill="1" applyBorder="1" applyAlignment="1">
      <alignment horizontal="left" vertical="center"/>
    </xf>
    <xf numFmtId="164" fontId="2" fillId="3" borderId="10" xfId="0" applyNumberFormat="1" applyFont="1" applyFill="1" applyBorder="1" applyAlignment="1">
      <alignment horizontal="center" vertical="center"/>
    </xf>
    <xf numFmtId="14" fontId="2" fillId="3" borderId="10" xfId="0" applyNumberFormat="1" applyFont="1" applyFill="1" applyBorder="1" applyAlignment="1">
      <alignment horizontal="center" vertical="center"/>
    </xf>
    <xf numFmtId="164" fontId="7" fillId="3" borderId="10" xfId="0" applyNumberFormat="1" applyFont="1" applyFill="1" applyBorder="1" applyAlignment="1">
      <alignment horizontal="center" vertical="center"/>
    </xf>
    <xf numFmtId="14" fontId="7" fillId="3" borderId="10" xfId="0" applyNumberFormat="1" applyFont="1" applyFill="1" applyBorder="1" applyAlignment="1">
      <alignment horizontal="center" vertical="center"/>
    </xf>
    <xf numFmtId="0" fontId="0" fillId="0" borderId="0" xfId="0" applyFill="1"/>
    <xf numFmtId="0" fontId="8" fillId="0" borderId="0" xfId="0" applyFont="1" applyFill="1" applyBorder="1" applyAlignment="1">
      <alignment vertical="center"/>
    </xf>
    <xf numFmtId="14" fontId="2" fillId="3" borderId="11" xfId="0" applyNumberFormat="1" applyFont="1" applyFill="1" applyBorder="1" applyAlignment="1">
      <alignment horizontal="center" vertical="center"/>
    </xf>
    <xf numFmtId="0" fontId="8" fillId="0" borderId="12" xfId="0" applyFont="1" applyFill="1" applyBorder="1"/>
    <xf numFmtId="0" fontId="0" fillId="0" borderId="8" xfId="0" applyBorder="1"/>
    <xf numFmtId="0" fontId="8" fillId="6" borderId="13" xfId="0" applyFont="1" applyFill="1" applyBorder="1"/>
    <xf numFmtId="0" fontId="8" fillId="6" borderId="7" xfId="0" applyFont="1" applyFill="1" applyBorder="1"/>
    <xf numFmtId="0" fontId="8" fillId="6" borderId="5" xfId="0" applyFont="1" applyFill="1" applyBorder="1"/>
    <xf numFmtId="0" fontId="8" fillId="0" borderId="14" xfId="0" applyFont="1" applyFill="1" applyBorder="1"/>
    <xf numFmtId="0" fontId="8" fillId="6" borderId="15" xfId="0" applyFont="1" applyFill="1" applyBorder="1"/>
    <xf numFmtId="0" fontId="8" fillId="6" borderId="8" xfId="0" applyFont="1" applyFill="1" applyBorder="1"/>
    <xf numFmtId="0" fontId="8" fillId="6" borderId="2" xfId="0" applyFont="1" applyFill="1" applyBorder="1"/>
    <xf numFmtId="0" fontId="0" fillId="6" borderId="8" xfId="0" applyFill="1" applyBorder="1"/>
    <xf numFmtId="0" fontId="0" fillId="6" borderId="2" xfId="0" applyFill="1" applyBorder="1"/>
    <xf numFmtId="0" fontId="8" fillId="6" borderId="16" xfId="0" applyFont="1" applyFill="1" applyBorder="1"/>
    <xf numFmtId="0" fontId="8" fillId="6" borderId="17" xfId="0" applyFont="1" applyFill="1" applyBorder="1"/>
    <xf numFmtId="0" fontId="8" fillId="6" borderId="14" xfId="0" applyFont="1" applyFill="1" applyBorder="1"/>
    <xf numFmtId="0" fontId="0" fillId="6" borderId="17" xfId="0" applyFill="1" applyBorder="1"/>
    <xf numFmtId="14" fontId="2" fillId="3" borderId="18" xfId="0" applyNumberFormat="1" applyFont="1" applyFill="1" applyBorder="1" applyAlignment="1">
      <alignment horizontal="center" vertical="center"/>
    </xf>
    <xf numFmtId="0" fontId="0" fillId="0" borderId="0" xfId="0" applyAlignment="1">
      <alignment vertical="center" wrapText="1"/>
    </xf>
    <xf numFmtId="0" fontId="6" fillId="0" borderId="1" xfId="0" applyFont="1" applyBorder="1" applyAlignment="1">
      <alignment vertical="top" wrapText="1"/>
    </xf>
    <xf numFmtId="14" fontId="5" fillId="6" borderId="1" xfId="0" applyNumberFormat="1" applyFont="1" applyFill="1" applyBorder="1" applyAlignment="1">
      <alignment horizontal="left" vertical="center"/>
    </xf>
    <xf numFmtId="0" fontId="5" fillId="0" borderId="1" xfId="0" applyFont="1" applyBorder="1" applyAlignment="1"/>
    <xf numFmtId="0" fontId="0" fillId="0" borderId="0" xfId="0" applyAlignment="1"/>
    <xf numFmtId="0" fontId="5" fillId="6" borderId="1" xfId="0" applyNumberFormat="1" applyFont="1" applyFill="1" applyBorder="1" applyAlignment="1">
      <alignment horizontal="left" vertical="center"/>
    </xf>
    <xf numFmtId="0" fontId="5" fillId="0" borderId="1" xfId="0" applyFont="1" applyBorder="1" applyAlignment="1">
      <alignment vertical="center"/>
    </xf>
    <xf numFmtId="0" fontId="0" fillId="0" borderId="0" xfId="0" applyAlignment="1">
      <alignment vertical="center"/>
    </xf>
    <xf numFmtId="0" fontId="8" fillId="6" borderId="6" xfId="0" applyFont="1" applyFill="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topLeftCell="A4" zoomScale="58" zoomScaleNormal="58" workbookViewId="0">
      <selection activeCell="Q11" sqref="Q11"/>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24" t="s">
        <v>0</v>
      </c>
      <c r="B1" s="24" t="s">
        <v>1</v>
      </c>
      <c r="C1" s="25" t="s">
        <v>2</v>
      </c>
      <c r="D1" s="24" t="s">
        <v>4</v>
      </c>
    </row>
    <row r="2" spans="1:10" ht="77.25" customHeight="1" x14ac:dyDescent="0.25">
      <c r="A2" s="30" t="s">
        <v>54</v>
      </c>
      <c r="B2" s="30" t="s">
        <v>126</v>
      </c>
      <c r="C2" s="32">
        <v>29480</v>
      </c>
      <c r="D2" s="33">
        <v>42345</v>
      </c>
    </row>
    <row r="3" spans="1:10" ht="87" customHeight="1" x14ac:dyDescent="0.25">
      <c r="A3" s="31" t="s">
        <v>168</v>
      </c>
      <c r="B3" s="30" t="s">
        <v>169</v>
      </c>
      <c r="C3" s="32">
        <v>18413.5</v>
      </c>
      <c r="D3" s="33">
        <v>42345</v>
      </c>
      <c r="F3" s="36"/>
    </row>
    <row r="4" spans="1:10" ht="81.75" customHeight="1" x14ac:dyDescent="0.25">
      <c r="A4" s="31" t="s">
        <v>168</v>
      </c>
      <c r="B4" s="30" t="s">
        <v>219</v>
      </c>
      <c r="C4" s="32">
        <v>20521</v>
      </c>
      <c r="D4" s="33">
        <v>42345</v>
      </c>
      <c r="F4" s="36"/>
    </row>
    <row r="5" spans="1:10" ht="93.75" customHeight="1" x14ac:dyDescent="0.25">
      <c r="A5" s="30" t="s">
        <v>129</v>
      </c>
      <c r="B5" s="30" t="s">
        <v>222</v>
      </c>
      <c r="C5" s="32">
        <v>2963</v>
      </c>
      <c r="D5" s="33">
        <v>42345</v>
      </c>
    </row>
    <row r="6" spans="1:10" ht="96" customHeight="1" x14ac:dyDescent="0.25">
      <c r="A6" s="30" t="s">
        <v>48</v>
      </c>
      <c r="B6" s="30" t="s">
        <v>220</v>
      </c>
      <c r="C6" s="32">
        <v>4036</v>
      </c>
      <c r="D6" s="33">
        <v>42345</v>
      </c>
      <c r="E6" s="18"/>
      <c r="F6" s="18"/>
      <c r="G6" s="18"/>
      <c r="H6" s="16"/>
      <c r="I6" s="16"/>
      <c r="J6" s="16"/>
    </row>
    <row r="7" spans="1:10" ht="87" customHeight="1" x14ac:dyDescent="0.25">
      <c r="A7" s="30" t="s">
        <v>170</v>
      </c>
      <c r="B7" s="30" t="s">
        <v>224</v>
      </c>
      <c r="C7" s="32">
        <v>29055</v>
      </c>
      <c r="D7" s="33">
        <v>42345</v>
      </c>
      <c r="E7" s="22"/>
      <c r="F7" s="19"/>
      <c r="G7" s="17"/>
      <c r="H7" s="16"/>
      <c r="I7" s="16"/>
      <c r="J7" s="16"/>
    </row>
    <row r="8" spans="1:10" ht="79.5" customHeight="1" x14ac:dyDescent="0.25">
      <c r="A8" s="31" t="s">
        <v>143</v>
      </c>
      <c r="B8" s="30" t="s">
        <v>223</v>
      </c>
      <c r="C8" s="32">
        <v>16959</v>
      </c>
      <c r="D8" s="33">
        <v>42345</v>
      </c>
      <c r="E8" s="22"/>
      <c r="F8" s="17"/>
      <c r="G8" s="20"/>
      <c r="H8" s="16"/>
      <c r="I8" s="16"/>
      <c r="J8" s="16"/>
    </row>
    <row r="9" spans="1:10" ht="87.75" customHeight="1" x14ac:dyDescent="0.25">
      <c r="A9" s="30" t="s">
        <v>130</v>
      </c>
      <c r="B9" s="30" t="s">
        <v>131</v>
      </c>
      <c r="C9" s="32">
        <v>3379.86</v>
      </c>
      <c r="D9" s="33">
        <v>42345</v>
      </c>
      <c r="E9" s="23"/>
      <c r="F9" s="21"/>
      <c r="G9" s="21"/>
      <c r="H9" s="17"/>
      <c r="I9" s="16"/>
      <c r="J9" s="16"/>
    </row>
    <row r="10" spans="1:10" ht="78" customHeight="1" x14ac:dyDescent="0.25">
      <c r="A10" s="30" t="s">
        <v>171</v>
      </c>
      <c r="B10" s="30" t="s">
        <v>172</v>
      </c>
      <c r="C10" s="32">
        <v>31171.65</v>
      </c>
      <c r="D10" s="33">
        <v>42345</v>
      </c>
      <c r="E10" s="19"/>
      <c r="F10" s="17"/>
      <c r="G10" s="19"/>
      <c r="H10" s="16"/>
      <c r="I10" s="16"/>
      <c r="J10" s="16"/>
    </row>
    <row r="11" spans="1:10" ht="87" customHeight="1" x14ac:dyDescent="0.25">
      <c r="A11" s="30" t="s">
        <v>132</v>
      </c>
      <c r="B11" s="30" t="s">
        <v>221</v>
      </c>
      <c r="C11" s="32">
        <v>4658</v>
      </c>
      <c r="D11" s="33">
        <v>42345</v>
      </c>
      <c r="E11" s="19"/>
      <c r="F11" s="19"/>
      <c r="G11" s="19"/>
      <c r="H11" s="19"/>
      <c r="I11" s="16"/>
      <c r="J11" s="16"/>
    </row>
    <row r="12" spans="1:10" ht="150.75" customHeight="1" x14ac:dyDescent="0.25">
      <c r="A12" s="30" t="s">
        <v>235</v>
      </c>
      <c r="B12" s="30" t="s">
        <v>173</v>
      </c>
      <c r="C12" s="32">
        <v>35570</v>
      </c>
      <c r="D12" s="33">
        <v>42345</v>
      </c>
      <c r="E12" s="19"/>
      <c r="F12" s="19"/>
      <c r="G12" s="19"/>
      <c r="H12" s="19"/>
      <c r="I12" s="16"/>
      <c r="J12" s="16"/>
    </row>
    <row r="13" spans="1:10" ht="90.75" customHeight="1" x14ac:dyDescent="0.25">
      <c r="A13" s="31" t="s">
        <v>127</v>
      </c>
      <c r="B13" s="30" t="s">
        <v>128</v>
      </c>
      <c r="C13" s="34">
        <v>208470</v>
      </c>
      <c r="D13" s="35">
        <v>42346</v>
      </c>
      <c r="E13" s="19"/>
      <c r="F13" s="19"/>
      <c r="G13" s="19"/>
      <c r="H13" s="19"/>
      <c r="I13" s="16"/>
      <c r="J13" s="16"/>
    </row>
    <row r="14" spans="1:10" ht="137.25" customHeight="1" x14ac:dyDescent="0.25">
      <c r="A14" s="30" t="s">
        <v>177</v>
      </c>
      <c r="B14" s="30" t="s">
        <v>178</v>
      </c>
      <c r="C14" s="32">
        <v>3450</v>
      </c>
      <c r="D14" s="33">
        <v>42352</v>
      </c>
      <c r="E14" s="19"/>
      <c r="F14" s="19"/>
      <c r="G14" s="19"/>
      <c r="H14" s="19"/>
      <c r="I14" s="16"/>
      <c r="J14" s="16"/>
    </row>
    <row r="15" spans="1:10" ht="101.25" customHeight="1" x14ac:dyDescent="0.25">
      <c r="A15" s="31" t="s">
        <v>129</v>
      </c>
      <c r="B15" s="30" t="s">
        <v>174</v>
      </c>
      <c r="C15" s="32">
        <v>683.4</v>
      </c>
      <c r="D15" s="33">
        <v>42352</v>
      </c>
      <c r="E15" s="19"/>
      <c r="F15" s="19"/>
      <c r="G15" s="19"/>
      <c r="H15" s="19"/>
      <c r="I15" s="16"/>
      <c r="J15" s="16"/>
    </row>
    <row r="16" spans="1:10" ht="166.5" customHeight="1" x14ac:dyDescent="0.25">
      <c r="A16" s="30" t="s">
        <v>175</v>
      </c>
      <c r="B16" s="30" t="s">
        <v>176</v>
      </c>
      <c r="C16" s="32">
        <v>3379.86</v>
      </c>
      <c r="D16" s="33">
        <v>42352</v>
      </c>
      <c r="E16" s="19"/>
      <c r="F16" s="19"/>
      <c r="G16" s="19"/>
      <c r="H16" s="19"/>
      <c r="I16" s="16"/>
      <c r="J16" s="16"/>
    </row>
    <row r="17" spans="1:10" ht="87.75" customHeight="1" x14ac:dyDescent="0.25">
      <c r="A17" s="30" t="s">
        <v>46</v>
      </c>
      <c r="B17" s="30" t="s">
        <v>179</v>
      </c>
      <c r="C17" s="32">
        <v>6187.5</v>
      </c>
      <c r="D17" s="33">
        <v>42352</v>
      </c>
      <c r="E17" s="19"/>
      <c r="F17" s="19"/>
      <c r="G17" s="19"/>
      <c r="H17" s="19"/>
      <c r="I17" s="16"/>
      <c r="J17" s="16"/>
    </row>
    <row r="18" spans="1:10" ht="90.75" customHeight="1" x14ac:dyDescent="0.25">
      <c r="A18" s="30" t="s">
        <v>193</v>
      </c>
      <c r="B18" s="30" t="s">
        <v>194</v>
      </c>
      <c r="C18" s="32">
        <v>4600</v>
      </c>
      <c r="D18" s="33">
        <v>42362</v>
      </c>
      <c r="E18" s="19"/>
      <c r="F18" s="19"/>
      <c r="G18" s="19"/>
      <c r="H18" s="19"/>
      <c r="I18" s="16"/>
      <c r="J18" s="16"/>
    </row>
    <row r="19" spans="1:10" ht="108" customHeight="1" x14ac:dyDescent="0.25">
      <c r="A19" s="30" t="s">
        <v>181</v>
      </c>
      <c r="B19" s="30" t="s">
        <v>182</v>
      </c>
      <c r="C19" s="32">
        <v>2300</v>
      </c>
      <c r="D19" s="33">
        <v>42362</v>
      </c>
      <c r="E19" s="39"/>
      <c r="F19" s="17"/>
      <c r="G19" s="17"/>
      <c r="H19" s="37"/>
      <c r="I19" s="16"/>
      <c r="J19" s="16"/>
    </row>
    <row r="20" spans="1:10" ht="90.75" customHeight="1" x14ac:dyDescent="0.25">
      <c r="A20" s="30" t="s">
        <v>149</v>
      </c>
      <c r="B20" s="30" t="s">
        <v>180</v>
      </c>
      <c r="C20" s="32">
        <v>908.87</v>
      </c>
      <c r="D20" s="38">
        <v>42362</v>
      </c>
      <c r="E20" s="45"/>
      <c r="F20" s="41"/>
      <c r="G20" s="42"/>
      <c r="H20" s="19"/>
      <c r="I20" s="16"/>
      <c r="J20" s="16"/>
    </row>
    <row r="21" spans="1:10" ht="99" customHeight="1" x14ac:dyDescent="0.25">
      <c r="A21" s="30" t="s">
        <v>168</v>
      </c>
      <c r="B21" s="30" t="s">
        <v>209</v>
      </c>
      <c r="C21" s="32">
        <v>22375</v>
      </c>
      <c r="D21" s="38">
        <v>42362</v>
      </c>
      <c r="E21" s="50"/>
      <c r="F21" s="42"/>
      <c r="G21" s="42"/>
      <c r="H21" s="23"/>
      <c r="I21" s="16"/>
      <c r="J21" s="16"/>
    </row>
    <row r="22" spans="1:10" ht="93.75" customHeight="1" x14ac:dyDescent="0.25">
      <c r="A22" s="30" t="s">
        <v>89</v>
      </c>
      <c r="B22" s="30" t="s">
        <v>183</v>
      </c>
      <c r="C22" s="32">
        <v>2300</v>
      </c>
      <c r="D22" s="54">
        <v>42362</v>
      </c>
      <c r="E22" s="51"/>
      <c r="F22" s="47"/>
      <c r="G22" s="47"/>
      <c r="H22" s="44"/>
      <c r="I22" s="16"/>
      <c r="J22" s="16"/>
    </row>
    <row r="23" spans="1:10" ht="102.75" customHeight="1" x14ac:dyDescent="0.25">
      <c r="A23" s="30" t="s">
        <v>202</v>
      </c>
      <c r="B23" s="30" t="s">
        <v>203</v>
      </c>
      <c r="C23" s="32">
        <v>10312.5</v>
      </c>
      <c r="D23" s="54">
        <v>42362</v>
      </c>
      <c r="E23" s="46"/>
      <c r="F23" s="51"/>
      <c r="G23" s="47"/>
      <c r="H23" s="19"/>
      <c r="I23" s="16"/>
      <c r="J23" s="16"/>
    </row>
    <row r="24" spans="1:10" ht="102.75" customHeight="1" x14ac:dyDescent="0.25">
      <c r="A24" s="30" t="s">
        <v>199</v>
      </c>
      <c r="B24" s="30" t="s">
        <v>231</v>
      </c>
      <c r="C24" s="32">
        <v>6948</v>
      </c>
      <c r="D24" s="54">
        <v>42362</v>
      </c>
      <c r="E24" s="52"/>
      <c r="F24" s="63"/>
      <c r="G24" s="43"/>
      <c r="H24" s="19"/>
      <c r="I24" s="16"/>
      <c r="J24" s="16"/>
    </row>
    <row r="25" spans="1:10" ht="102.75" customHeight="1" x14ac:dyDescent="0.25">
      <c r="A25" s="30" t="s">
        <v>190</v>
      </c>
      <c r="B25" s="30" t="s">
        <v>191</v>
      </c>
      <c r="C25" s="32">
        <v>2779.17</v>
      </c>
      <c r="D25" s="54">
        <v>42362</v>
      </c>
      <c r="E25" s="52"/>
      <c r="F25" s="63"/>
      <c r="G25" s="43"/>
      <c r="H25" s="19"/>
      <c r="I25" s="16"/>
      <c r="J25" s="16"/>
    </row>
    <row r="26" spans="1:10" ht="102.75" customHeight="1" x14ac:dyDescent="0.25">
      <c r="A26" s="30" t="s">
        <v>48</v>
      </c>
      <c r="B26" s="30" t="s">
        <v>220</v>
      </c>
      <c r="C26" s="32">
        <v>6016</v>
      </c>
      <c r="D26" s="54">
        <v>42362</v>
      </c>
      <c r="E26" s="52"/>
      <c r="F26" s="63"/>
      <c r="G26" s="43"/>
      <c r="H26" s="19"/>
      <c r="I26" s="16"/>
      <c r="J26" s="16"/>
    </row>
    <row r="27" spans="1:10" ht="102.75" customHeight="1" x14ac:dyDescent="0.25">
      <c r="A27" s="30" t="s">
        <v>208</v>
      </c>
      <c r="B27" s="30" t="s">
        <v>226</v>
      </c>
      <c r="C27" s="32">
        <v>14500</v>
      </c>
      <c r="D27" s="54">
        <v>42362</v>
      </c>
      <c r="E27" s="52"/>
      <c r="F27" s="63"/>
      <c r="G27" s="43"/>
      <c r="H27" s="19"/>
      <c r="I27" s="16"/>
      <c r="J27" s="16"/>
    </row>
    <row r="28" spans="1:10" ht="102.75" customHeight="1" x14ac:dyDescent="0.25">
      <c r="A28" s="30" t="s">
        <v>208</v>
      </c>
      <c r="B28" s="30" t="s">
        <v>228</v>
      </c>
      <c r="C28" s="32">
        <v>16955</v>
      </c>
      <c r="D28" s="54">
        <v>42362</v>
      </c>
      <c r="E28" s="52"/>
      <c r="F28" s="63"/>
      <c r="G28" s="43"/>
      <c r="H28" s="19"/>
      <c r="I28" s="16"/>
      <c r="J28" s="16"/>
    </row>
    <row r="29" spans="1:10" ht="102.75" customHeight="1" x14ac:dyDescent="0.25">
      <c r="A29" s="30" t="s">
        <v>208</v>
      </c>
      <c r="B29" s="30" t="s">
        <v>226</v>
      </c>
      <c r="C29" s="32">
        <v>22470</v>
      </c>
      <c r="D29" s="54">
        <v>42362</v>
      </c>
      <c r="E29" s="52"/>
      <c r="F29" s="63"/>
      <c r="G29" s="43"/>
      <c r="H29" s="19"/>
      <c r="I29" s="16"/>
      <c r="J29" s="16"/>
    </row>
    <row r="30" spans="1:10" ht="102.75" customHeight="1" x14ac:dyDescent="0.25">
      <c r="A30" s="30" t="s">
        <v>184</v>
      </c>
      <c r="B30" s="30" t="s">
        <v>185</v>
      </c>
      <c r="C30" s="32">
        <v>2713.45</v>
      </c>
      <c r="D30" s="54">
        <v>42362</v>
      </c>
      <c r="E30" s="52"/>
      <c r="F30" s="63"/>
      <c r="G30" s="43"/>
      <c r="H30" s="19"/>
      <c r="I30" s="16"/>
      <c r="J30" s="16"/>
    </row>
    <row r="31" spans="1:10" ht="102.75" customHeight="1" x14ac:dyDescent="0.25">
      <c r="A31" s="30" t="s">
        <v>175</v>
      </c>
      <c r="B31" s="30" t="s">
        <v>176</v>
      </c>
      <c r="C31" s="32">
        <v>3379.86</v>
      </c>
      <c r="D31" s="54">
        <v>42362</v>
      </c>
      <c r="E31" s="52"/>
      <c r="F31" s="63"/>
      <c r="G31" s="43"/>
      <c r="H31" s="19"/>
      <c r="I31" s="16"/>
      <c r="J31" s="16"/>
    </row>
    <row r="32" spans="1:10" ht="102.75" customHeight="1" x14ac:dyDescent="0.25">
      <c r="A32" s="30" t="s">
        <v>175</v>
      </c>
      <c r="B32" s="30" t="s">
        <v>204</v>
      </c>
      <c r="C32" s="32">
        <v>12550</v>
      </c>
      <c r="D32" s="54">
        <v>42362</v>
      </c>
      <c r="E32" s="52"/>
      <c r="F32" s="63"/>
      <c r="G32" s="43"/>
      <c r="H32" s="19"/>
      <c r="I32" s="16"/>
      <c r="J32" s="16"/>
    </row>
    <row r="33" spans="1:10" ht="102.75" customHeight="1" x14ac:dyDescent="0.25">
      <c r="A33" s="30" t="s">
        <v>175</v>
      </c>
      <c r="B33" s="30" t="s">
        <v>229</v>
      </c>
      <c r="C33" s="32">
        <v>18559</v>
      </c>
      <c r="D33" s="54">
        <v>42362</v>
      </c>
      <c r="E33" s="52"/>
      <c r="F33" s="63"/>
      <c r="G33" s="43"/>
      <c r="H33" s="19"/>
      <c r="I33" s="16"/>
      <c r="J33" s="16"/>
    </row>
    <row r="34" spans="1:10" ht="102.75" customHeight="1" x14ac:dyDescent="0.25">
      <c r="A34" s="30" t="s">
        <v>175</v>
      </c>
      <c r="B34" s="30" t="s">
        <v>213</v>
      </c>
      <c r="C34" s="32">
        <v>31050</v>
      </c>
      <c r="D34" s="54">
        <v>42362</v>
      </c>
      <c r="E34" s="52"/>
      <c r="F34" s="63"/>
      <c r="G34" s="43"/>
      <c r="H34" s="19"/>
      <c r="I34" s="16"/>
      <c r="J34" s="16"/>
    </row>
    <row r="35" spans="1:10" ht="102.75" customHeight="1" x14ac:dyDescent="0.25">
      <c r="A35" s="30" t="s">
        <v>205</v>
      </c>
      <c r="B35" s="30" t="s">
        <v>225</v>
      </c>
      <c r="C35" s="32">
        <v>12630</v>
      </c>
      <c r="D35" s="54">
        <v>42362</v>
      </c>
      <c r="E35" s="52"/>
      <c r="F35" s="63"/>
      <c r="G35" s="43"/>
      <c r="H35" s="19"/>
      <c r="I35" s="16"/>
      <c r="J35" s="16"/>
    </row>
    <row r="36" spans="1:10" ht="102.75" customHeight="1" x14ac:dyDescent="0.25">
      <c r="A36" s="30" t="s">
        <v>205</v>
      </c>
      <c r="B36" s="30" t="s">
        <v>233</v>
      </c>
      <c r="C36" s="32">
        <v>14320</v>
      </c>
      <c r="D36" s="54">
        <v>42362</v>
      </c>
      <c r="E36" s="52"/>
      <c r="F36" s="63"/>
      <c r="G36" s="43"/>
      <c r="H36" s="19"/>
      <c r="I36" s="16"/>
      <c r="J36" s="16"/>
    </row>
    <row r="37" spans="1:10" ht="102.75" customHeight="1" x14ac:dyDescent="0.25">
      <c r="A37" s="30" t="s">
        <v>205</v>
      </c>
      <c r="B37" s="30" t="s">
        <v>210</v>
      </c>
      <c r="C37" s="32">
        <v>30250</v>
      </c>
      <c r="D37" s="54">
        <v>42362</v>
      </c>
      <c r="E37" s="52"/>
      <c r="F37" s="63"/>
      <c r="G37" s="43"/>
      <c r="H37" s="19"/>
      <c r="I37" s="16"/>
      <c r="J37" s="16"/>
    </row>
    <row r="38" spans="1:10" ht="102.75" customHeight="1" x14ac:dyDescent="0.25">
      <c r="A38" s="30" t="s">
        <v>143</v>
      </c>
      <c r="B38" s="30" t="s">
        <v>223</v>
      </c>
      <c r="C38" s="32">
        <v>16315</v>
      </c>
      <c r="D38" s="54">
        <v>42362</v>
      </c>
      <c r="E38" s="52"/>
      <c r="F38" s="63"/>
      <c r="G38" s="43"/>
      <c r="H38" s="19"/>
      <c r="I38" s="16"/>
      <c r="J38" s="16"/>
    </row>
    <row r="39" spans="1:10" ht="102.75" customHeight="1" x14ac:dyDescent="0.25">
      <c r="A39" s="30" t="s">
        <v>212</v>
      </c>
      <c r="B39" s="30" t="s">
        <v>211</v>
      </c>
      <c r="C39" s="32">
        <v>30496.69</v>
      </c>
      <c r="D39" s="54">
        <v>42362</v>
      </c>
      <c r="E39" s="52"/>
      <c r="F39" s="63"/>
      <c r="G39" s="43"/>
      <c r="H39" s="19"/>
      <c r="I39" s="16"/>
      <c r="J39" s="16"/>
    </row>
    <row r="40" spans="1:10" ht="102.75" customHeight="1" x14ac:dyDescent="0.25">
      <c r="A40" s="30" t="s">
        <v>130</v>
      </c>
      <c r="B40" s="30" t="s">
        <v>192</v>
      </c>
      <c r="C40" s="32">
        <v>3379.86</v>
      </c>
      <c r="D40" s="54">
        <v>42362</v>
      </c>
      <c r="E40" s="52"/>
      <c r="F40" s="63"/>
      <c r="G40" s="43"/>
      <c r="H40" s="19"/>
      <c r="I40" s="16"/>
      <c r="J40" s="16"/>
    </row>
    <row r="41" spans="1:10" ht="102.75" customHeight="1" x14ac:dyDescent="0.25">
      <c r="A41" s="30" t="s">
        <v>195</v>
      </c>
      <c r="B41" s="30" t="s">
        <v>196</v>
      </c>
      <c r="C41" s="32">
        <v>5500</v>
      </c>
      <c r="D41" s="54">
        <v>42362</v>
      </c>
      <c r="E41" s="52"/>
      <c r="F41" s="63"/>
      <c r="G41" s="43"/>
      <c r="H41" s="19"/>
      <c r="I41" s="16"/>
      <c r="J41" s="16"/>
    </row>
    <row r="42" spans="1:10" ht="102.75" customHeight="1" x14ac:dyDescent="0.25">
      <c r="A42" s="30" t="s">
        <v>195</v>
      </c>
      <c r="B42" s="30" t="s">
        <v>230</v>
      </c>
      <c r="C42" s="32">
        <v>12869</v>
      </c>
      <c r="D42" s="54">
        <v>42362</v>
      </c>
      <c r="E42" s="52"/>
      <c r="F42" s="63"/>
      <c r="G42" s="43"/>
      <c r="H42" s="19"/>
      <c r="I42" s="16"/>
      <c r="J42" s="16"/>
    </row>
    <row r="43" spans="1:10" ht="102.75" customHeight="1" x14ac:dyDescent="0.25">
      <c r="A43" s="30" t="s">
        <v>195</v>
      </c>
      <c r="B43" s="30" t="s">
        <v>207</v>
      </c>
      <c r="C43" s="32">
        <v>14228.29</v>
      </c>
      <c r="D43" s="54">
        <v>42362</v>
      </c>
      <c r="E43" s="52"/>
      <c r="F43" s="63"/>
      <c r="G43" s="43"/>
      <c r="H43" s="19"/>
      <c r="I43" s="16"/>
      <c r="J43" s="16"/>
    </row>
    <row r="44" spans="1:10" ht="102.75" customHeight="1" x14ac:dyDescent="0.25">
      <c r="A44" s="30" t="s">
        <v>195</v>
      </c>
      <c r="B44" s="30" t="s">
        <v>218</v>
      </c>
      <c r="C44" s="32">
        <v>17967</v>
      </c>
      <c r="D44" s="54">
        <v>42362</v>
      </c>
      <c r="E44" s="52"/>
      <c r="F44" s="63"/>
      <c r="G44" s="43"/>
      <c r="H44" s="19"/>
      <c r="I44" s="16"/>
      <c r="J44" s="16"/>
    </row>
    <row r="45" spans="1:10" ht="102.75" customHeight="1" x14ac:dyDescent="0.25">
      <c r="A45" s="30" t="s">
        <v>206</v>
      </c>
      <c r="B45" s="30" t="s">
        <v>227</v>
      </c>
      <c r="C45" s="32">
        <v>14218</v>
      </c>
      <c r="D45" s="54">
        <v>42362</v>
      </c>
      <c r="E45" s="52"/>
      <c r="F45" s="63"/>
      <c r="G45" s="43"/>
      <c r="H45" s="19"/>
      <c r="I45" s="16"/>
      <c r="J45" s="16"/>
    </row>
    <row r="46" spans="1:10" ht="102.75" customHeight="1" x14ac:dyDescent="0.25">
      <c r="A46" s="30" t="s">
        <v>186</v>
      </c>
      <c r="B46" s="30" t="s">
        <v>187</v>
      </c>
      <c r="C46" s="32">
        <v>2750</v>
      </c>
      <c r="D46" s="54">
        <v>42362</v>
      </c>
      <c r="E46" s="52"/>
      <c r="F46" s="63"/>
      <c r="G46" s="43"/>
      <c r="H46" s="19"/>
      <c r="I46" s="16"/>
      <c r="J46" s="16"/>
    </row>
    <row r="47" spans="1:10" ht="102.75" customHeight="1" x14ac:dyDescent="0.25">
      <c r="A47" s="30" t="s">
        <v>188</v>
      </c>
      <c r="B47" s="30" t="s">
        <v>189</v>
      </c>
      <c r="C47" s="32">
        <v>2750</v>
      </c>
      <c r="D47" s="54">
        <v>42362</v>
      </c>
      <c r="E47" s="52"/>
      <c r="F47" s="63"/>
      <c r="G47" s="43"/>
      <c r="H47" s="19"/>
      <c r="I47" s="16"/>
      <c r="J47" s="16"/>
    </row>
    <row r="48" spans="1:10" ht="102.75" customHeight="1" x14ac:dyDescent="0.25">
      <c r="A48" s="30" t="s">
        <v>59</v>
      </c>
      <c r="B48" s="30" t="s">
        <v>216</v>
      </c>
      <c r="C48" s="32">
        <v>47741.49</v>
      </c>
      <c r="D48" s="54">
        <v>42362</v>
      </c>
      <c r="E48" s="52"/>
      <c r="F48" s="63"/>
      <c r="G48" s="43"/>
      <c r="H48" s="19"/>
      <c r="I48" s="16"/>
      <c r="J48" s="16"/>
    </row>
    <row r="49" spans="1:10" ht="102.75" customHeight="1" x14ac:dyDescent="0.25">
      <c r="A49" s="30" t="s">
        <v>200</v>
      </c>
      <c r="B49" s="30" t="s">
        <v>201</v>
      </c>
      <c r="C49" s="32">
        <v>7800</v>
      </c>
      <c r="D49" s="54">
        <v>42362</v>
      </c>
      <c r="E49" s="52"/>
      <c r="F49" s="63"/>
      <c r="G49" s="43"/>
      <c r="H49" s="19"/>
      <c r="I49" s="16"/>
      <c r="J49" s="16"/>
    </row>
    <row r="50" spans="1:10" ht="102.75" customHeight="1" x14ac:dyDescent="0.25">
      <c r="A50" s="30" t="s">
        <v>214</v>
      </c>
      <c r="B50" s="30" t="s">
        <v>215</v>
      </c>
      <c r="C50" s="32">
        <v>47581.85</v>
      </c>
      <c r="D50" s="54">
        <v>42362</v>
      </c>
      <c r="E50" s="52"/>
      <c r="F50" s="63"/>
      <c r="G50" s="43"/>
      <c r="H50" s="19"/>
      <c r="I50" s="16"/>
      <c r="J50" s="16"/>
    </row>
    <row r="51" spans="1:10" ht="102.75" customHeight="1" x14ac:dyDescent="0.25">
      <c r="A51" s="30" t="s">
        <v>197</v>
      </c>
      <c r="B51" s="30" t="s">
        <v>198</v>
      </c>
      <c r="C51" s="32">
        <v>5500</v>
      </c>
      <c r="D51" s="54">
        <v>42362</v>
      </c>
      <c r="E51" s="52"/>
      <c r="F51" s="63"/>
      <c r="G51" s="43"/>
      <c r="H51" s="19"/>
      <c r="I51" s="16"/>
      <c r="J51" s="16"/>
    </row>
    <row r="52" spans="1:10" ht="102.75" customHeight="1" x14ac:dyDescent="0.25">
      <c r="A52" s="30" t="s">
        <v>132</v>
      </c>
      <c r="B52" s="30" t="s">
        <v>232</v>
      </c>
      <c r="C52" s="32">
        <v>4640</v>
      </c>
      <c r="D52" s="54">
        <v>42362</v>
      </c>
      <c r="E52" s="52"/>
      <c r="F52" s="63"/>
      <c r="G52" s="43"/>
      <c r="H52" s="19"/>
      <c r="I52" s="16"/>
      <c r="J52" s="16"/>
    </row>
    <row r="53" spans="1:10" ht="347.25" customHeight="1" x14ac:dyDescent="0.25">
      <c r="A53" s="30" t="s">
        <v>234</v>
      </c>
      <c r="B53" s="30" t="s">
        <v>217</v>
      </c>
      <c r="C53" s="32">
        <v>436000</v>
      </c>
      <c r="D53" s="54">
        <v>42362</v>
      </c>
      <c r="E53" s="52"/>
      <c r="F53" s="63"/>
      <c r="G53" s="43"/>
      <c r="H53" s="19"/>
      <c r="I53" s="16"/>
      <c r="J53" s="16"/>
    </row>
    <row r="54" spans="1:10" ht="23.25" x14ac:dyDescent="0.35">
      <c r="A54" s="26"/>
      <c r="B54" s="27"/>
      <c r="C54" s="28"/>
      <c r="D54" s="29"/>
      <c r="E54" s="53"/>
      <c r="F54" s="49"/>
      <c r="G54" s="48"/>
      <c r="H54" s="40"/>
    </row>
    <row r="55" spans="1:10" ht="23.25" x14ac:dyDescent="0.35">
      <c r="A55" s="15" t="s">
        <v>3</v>
      </c>
      <c r="B55" s="15"/>
      <c r="C55" s="1">
        <f>SUM(C2:C53)</f>
        <v>1326031.7999999998</v>
      </c>
      <c r="D55" s="15"/>
    </row>
  </sheetData>
  <sortState ref="A2:D53">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topLeftCell="A127" zoomScale="82" zoomScaleNormal="82" workbookViewId="0">
      <selection activeCell="E111" sqref="E111"/>
    </sheetView>
  </sheetViews>
  <sheetFormatPr defaultRowHeight="15" x14ac:dyDescent="0.25"/>
  <cols>
    <col min="1" max="1" width="14" customWidth="1"/>
    <col min="2" max="2" width="57.42578125" customWidth="1"/>
    <col min="3" max="3" width="15.85546875" customWidth="1"/>
    <col min="4" max="4" width="14.140625" customWidth="1"/>
    <col min="5" max="5" width="38.28515625" customWidth="1"/>
  </cols>
  <sheetData>
    <row r="1" spans="1:5" ht="15.75" x14ac:dyDescent="0.25">
      <c r="A1" s="3" t="s">
        <v>4</v>
      </c>
      <c r="B1" s="3"/>
      <c r="C1" s="4" t="s">
        <v>5</v>
      </c>
      <c r="D1" s="3" t="s">
        <v>9</v>
      </c>
      <c r="E1" s="3" t="s">
        <v>0</v>
      </c>
    </row>
    <row r="2" spans="1:5" ht="17.25" customHeight="1" x14ac:dyDescent="0.25">
      <c r="A2" s="9">
        <v>42339</v>
      </c>
      <c r="B2" s="14" t="s">
        <v>15</v>
      </c>
      <c r="C2" s="10">
        <v>50000</v>
      </c>
      <c r="D2" s="8" t="s">
        <v>14</v>
      </c>
      <c r="E2" s="8" t="s">
        <v>12</v>
      </c>
    </row>
    <row r="3" spans="1:5" ht="17.25" customHeight="1" x14ac:dyDescent="0.25">
      <c r="A3" s="9">
        <v>42339</v>
      </c>
      <c r="B3" s="14" t="s">
        <v>52</v>
      </c>
      <c r="C3" s="10">
        <v>150</v>
      </c>
      <c r="D3" s="8" t="s">
        <v>53</v>
      </c>
      <c r="E3" s="8" t="s">
        <v>54</v>
      </c>
    </row>
    <row r="4" spans="1:5" ht="17.25" customHeight="1" x14ac:dyDescent="0.25">
      <c r="A4" s="9">
        <v>42340</v>
      </c>
      <c r="B4" s="14" t="s">
        <v>55</v>
      </c>
      <c r="C4" s="10">
        <v>1000</v>
      </c>
      <c r="D4" s="8" t="s">
        <v>53</v>
      </c>
      <c r="E4" s="8" t="s">
        <v>56</v>
      </c>
    </row>
    <row r="5" spans="1:5" ht="17.25" customHeight="1" x14ac:dyDescent="0.25">
      <c r="A5" s="9">
        <v>42340</v>
      </c>
      <c r="B5" s="14" t="s">
        <v>55</v>
      </c>
      <c r="C5" s="10">
        <v>1000</v>
      </c>
      <c r="D5" s="8" t="s">
        <v>53</v>
      </c>
      <c r="E5" s="8" t="s">
        <v>13</v>
      </c>
    </row>
    <row r="6" spans="1:5" ht="17.25" customHeight="1" x14ac:dyDescent="0.25">
      <c r="A6" s="9">
        <v>42340</v>
      </c>
      <c r="B6" s="14" t="s">
        <v>57</v>
      </c>
      <c r="C6" s="10">
        <v>500</v>
      </c>
      <c r="D6" s="8" t="s">
        <v>53</v>
      </c>
      <c r="E6" s="8" t="s">
        <v>12</v>
      </c>
    </row>
    <row r="7" spans="1:5" ht="17.25" customHeight="1" x14ac:dyDescent="0.25">
      <c r="A7" s="9">
        <v>42340</v>
      </c>
      <c r="B7" s="14" t="s">
        <v>58</v>
      </c>
      <c r="C7" s="10">
        <v>500</v>
      </c>
      <c r="D7" s="8" t="s">
        <v>53</v>
      </c>
      <c r="E7" s="8" t="s">
        <v>47</v>
      </c>
    </row>
    <row r="8" spans="1:5" ht="17.25" customHeight="1" x14ac:dyDescent="0.25">
      <c r="A8" s="9">
        <v>42340</v>
      </c>
      <c r="B8" s="14" t="s">
        <v>58</v>
      </c>
      <c r="C8" s="10">
        <v>500</v>
      </c>
      <c r="D8" s="8" t="s">
        <v>53</v>
      </c>
      <c r="E8" s="8" t="s">
        <v>13</v>
      </c>
    </row>
    <row r="9" spans="1:5" ht="17.25" customHeight="1" x14ac:dyDescent="0.25">
      <c r="A9" s="9">
        <v>42340</v>
      </c>
      <c r="B9" s="14" t="s">
        <v>58</v>
      </c>
      <c r="C9" s="10">
        <v>500</v>
      </c>
      <c r="D9" s="8" t="s">
        <v>53</v>
      </c>
      <c r="E9" s="8" t="s">
        <v>59</v>
      </c>
    </row>
    <row r="10" spans="1:5" ht="17.25" customHeight="1" x14ac:dyDescent="0.25">
      <c r="A10" s="9">
        <v>42340</v>
      </c>
      <c r="B10" s="14" t="s">
        <v>60</v>
      </c>
      <c r="C10" s="10">
        <v>100</v>
      </c>
      <c r="D10" s="8" t="s">
        <v>53</v>
      </c>
      <c r="E10" s="8" t="s">
        <v>12</v>
      </c>
    </row>
    <row r="11" spans="1:5" ht="17.25" customHeight="1" x14ac:dyDescent="0.25">
      <c r="A11" s="9">
        <v>42340</v>
      </c>
      <c r="B11" s="14" t="s">
        <v>61</v>
      </c>
      <c r="C11" s="10">
        <v>1000</v>
      </c>
      <c r="D11" s="8" t="s">
        <v>53</v>
      </c>
      <c r="E11" s="8" t="s">
        <v>47</v>
      </c>
    </row>
    <row r="12" spans="1:5" ht="17.25" customHeight="1" x14ac:dyDescent="0.25">
      <c r="A12" s="9">
        <v>42341</v>
      </c>
      <c r="B12" s="14" t="s">
        <v>20</v>
      </c>
      <c r="C12" s="10">
        <v>5000</v>
      </c>
      <c r="D12" s="8" t="s">
        <v>14</v>
      </c>
      <c r="E12" s="8" t="s">
        <v>12</v>
      </c>
    </row>
    <row r="13" spans="1:5" ht="17.25" customHeight="1" x14ac:dyDescent="0.25">
      <c r="A13" s="9">
        <v>42341</v>
      </c>
      <c r="B13" s="14" t="s">
        <v>21</v>
      </c>
      <c r="C13" s="10">
        <v>300000</v>
      </c>
      <c r="D13" s="8" t="s">
        <v>14</v>
      </c>
      <c r="E13" s="8" t="s">
        <v>12</v>
      </c>
    </row>
    <row r="14" spans="1:5" ht="17.25" customHeight="1" x14ac:dyDescent="0.25">
      <c r="A14" s="9">
        <v>42342</v>
      </c>
      <c r="B14" s="14" t="s">
        <v>62</v>
      </c>
      <c r="C14" s="10">
        <v>1000</v>
      </c>
      <c r="D14" s="8" t="s">
        <v>53</v>
      </c>
      <c r="E14" s="8" t="s">
        <v>13</v>
      </c>
    </row>
    <row r="15" spans="1:5" ht="17.25" customHeight="1" x14ac:dyDescent="0.25">
      <c r="A15" s="9">
        <v>42342</v>
      </c>
      <c r="B15" s="14" t="s">
        <v>63</v>
      </c>
      <c r="C15" s="10">
        <v>1000</v>
      </c>
      <c r="D15" s="8" t="s">
        <v>53</v>
      </c>
      <c r="E15" s="8" t="s">
        <v>13</v>
      </c>
    </row>
    <row r="16" spans="1:5" ht="17.25" customHeight="1" x14ac:dyDescent="0.25">
      <c r="A16" s="9">
        <v>42342</v>
      </c>
      <c r="B16" s="14" t="s">
        <v>64</v>
      </c>
      <c r="C16" s="10">
        <v>1500</v>
      </c>
      <c r="D16" s="8" t="s">
        <v>53</v>
      </c>
      <c r="E16" s="8" t="s">
        <v>13</v>
      </c>
    </row>
    <row r="17" spans="1:5" ht="17.25" customHeight="1" x14ac:dyDescent="0.25">
      <c r="A17" s="9">
        <v>42342</v>
      </c>
      <c r="B17" s="14" t="s">
        <v>65</v>
      </c>
      <c r="C17" s="10">
        <v>200</v>
      </c>
      <c r="D17" s="8" t="s">
        <v>53</v>
      </c>
      <c r="E17" s="8" t="s">
        <v>13</v>
      </c>
    </row>
    <row r="18" spans="1:5" ht="17.25" customHeight="1" x14ac:dyDescent="0.25">
      <c r="A18" s="9">
        <v>42342</v>
      </c>
      <c r="B18" s="14" t="s">
        <v>66</v>
      </c>
      <c r="C18" s="10">
        <v>1000</v>
      </c>
      <c r="D18" s="8" t="s">
        <v>53</v>
      </c>
      <c r="E18" s="8" t="s">
        <v>13</v>
      </c>
    </row>
    <row r="19" spans="1:5" ht="17.25" customHeight="1" x14ac:dyDescent="0.25">
      <c r="A19" s="9">
        <v>42343</v>
      </c>
      <c r="B19" s="14" t="s">
        <v>67</v>
      </c>
      <c r="C19" s="10">
        <v>200</v>
      </c>
      <c r="D19" s="8" t="s">
        <v>53</v>
      </c>
      <c r="E19" s="8" t="s">
        <v>13</v>
      </c>
    </row>
    <row r="20" spans="1:5" ht="17.25" customHeight="1" x14ac:dyDescent="0.25">
      <c r="A20" s="9">
        <v>42343</v>
      </c>
      <c r="B20" s="14" t="s">
        <v>68</v>
      </c>
      <c r="C20" s="10">
        <v>2000</v>
      </c>
      <c r="D20" s="8" t="s">
        <v>53</v>
      </c>
      <c r="E20" s="8" t="s">
        <v>12</v>
      </c>
    </row>
    <row r="21" spans="1:5" ht="17.25" customHeight="1" x14ac:dyDescent="0.25">
      <c r="A21" s="9">
        <v>42343</v>
      </c>
      <c r="B21" s="14" t="s">
        <v>69</v>
      </c>
      <c r="C21" s="10">
        <v>3000</v>
      </c>
      <c r="D21" s="8" t="s">
        <v>53</v>
      </c>
      <c r="E21" s="8" t="s">
        <v>13</v>
      </c>
    </row>
    <row r="22" spans="1:5" ht="17.25" customHeight="1" x14ac:dyDescent="0.25">
      <c r="A22" s="9">
        <v>42344</v>
      </c>
      <c r="B22" s="14" t="s">
        <v>70</v>
      </c>
      <c r="C22" s="10">
        <v>500</v>
      </c>
      <c r="D22" s="8" t="s">
        <v>53</v>
      </c>
      <c r="E22" s="8" t="s">
        <v>13</v>
      </c>
    </row>
    <row r="23" spans="1:5" ht="17.25" customHeight="1" x14ac:dyDescent="0.25">
      <c r="A23" s="9">
        <v>42344</v>
      </c>
      <c r="B23" s="14" t="s">
        <v>71</v>
      </c>
      <c r="C23" s="10">
        <v>2000</v>
      </c>
      <c r="D23" s="8" t="s">
        <v>53</v>
      </c>
      <c r="E23" s="8" t="s">
        <v>13</v>
      </c>
    </row>
    <row r="24" spans="1:5" ht="17.25" customHeight="1" x14ac:dyDescent="0.25">
      <c r="A24" s="9">
        <v>42344</v>
      </c>
      <c r="B24" s="14" t="s">
        <v>72</v>
      </c>
      <c r="C24" s="10">
        <v>300</v>
      </c>
      <c r="D24" s="8" t="s">
        <v>53</v>
      </c>
      <c r="E24" s="8" t="s">
        <v>13</v>
      </c>
    </row>
    <row r="25" spans="1:5" ht="17.25" customHeight="1" x14ac:dyDescent="0.25">
      <c r="A25" s="9">
        <v>42345</v>
      </c>
      <c r="B25" s="14" t="s">
        <v>22</v>
      </c>
      <c r="C25" s="10">
        <v>500</v>
      </c>
      <c r="D25" s="8" t="s">
        <v>14</v>
      </c>
      <c r="E25" s="8" t="s">
        <v>12</v>
      </c>
    </row>
    <row r="26" spans="1:5" ht="17.25" customHeight="1" x14ac:dyDescent="0.25">
      <c r="A26" s="9">
        <v>42345</v>
      </c>
      <c r="B26" s="14" t="s">
        <v>23</v>
      </c>
      <c r="C26" s="10">
        <v>1000</v>
      </c>
      <c r="D26" s="8" t="s">
        <v>14</v>
      </c>
      <c r="E26" s="8" t="s">
        <v>12</v>
      </c>
    </row>
    <row r="27" spans="1:5" ht="17.25" customHeight="1" x14ac:dyDescent="0.25">
      <c r="A27" s="9">
        <v>42345</v>
      </c>
      <c r="B27" s="14" t="s">
        <v>24</v>
      </c>
      <c r="C27" s="10">
        <v>2000</v>
      </c>
      <c r="D27" s="8" t="s">
        <v>14</v>
      </c>
      <c r="E27" s="8" t="s">
        <v>13</v>
      </c>
    </row>
    <row r="28" spans="1:5" ht="17.25" customHeight="1" x14ac:dyDescent="0.25">
      <c r="A28" s="9">
        <v>42345</v>
      </c>
      <c r="B28" s="14" t="s">
        <v>25</v>
      </c>
      <c r="C28" s="10">
        <v>2000</v>
      </c>
      <c r="D28" s="8" t="s">
        <v>14</v>
      </c>
      <c r="E28" s="8" t="s">
        <v>13</v>
      </c>
    </row>
    <row r="29" spans="1:5" ht="17.25" customHeight="1" x14ac:dyDescent="0.25">
      <c r="A29" s="9">
        <v>42345</v>
      </c>
      <c r="B29" s="14" t="s">
        <v>73</v>
      </c>
      <c r="C29" s="10">
        <v>100</v>
      </c>
      <c r="D29" s="8" t="s">
        <v>53</v>
      </c>
      <c r="E29" s="8" t="s">
        <v>74</v>
      </c>
    </row>
    <row r="30" spans="1:5" ht="17.25" customHeight="1" x14ac:dyDescent="0.25">
      <c r="A30" s="9">
        <v>42345</v>
      </c>
      <c r="B30" s="14" t="s">
        <v>75</v>
      </c>
      <c r="C30" s="10">
        <v>2500</v>
      </c>
      <c r="D30" s="8" t="s">
        <v>53</v>
      </c>
      <c r="E30" s="8" t="s">
        <v>13</v>
      </c>
    </row>
    <row r="31" spans="1:5" ht="17.25" customHeight="1" x14ac:dyDescent="0.25">
      <c r="A31" s="9">
        <v>42346</v>
      </c>
      <c r="B31" s="14" t="s">
        <v>26</v>
      </c>
      <c r="C31" s="10">
        <v>150</v>
      </c>
      <c r="D31" s="8" t="s">
        <v>14</v>
      </c>
      <c r="E31" s="8" t="s">
        <v>13</v>
      </c>
    </row>
    <row r="32" spans="1:5" ht="17.25" customHeight="1" x14ac:dyDescent="0.25">
      <c r="A32" s="9">
        <v>42346</v>
      </c>
      <c r="B32" s="14" t="s">
        <v>76</v>
      </c>
      <c r="C32" s="10">
        <v>345</v>
      </c>
      <c r="D32" s="8" t="s">
        <v>53</v>
      </c>
      <c r="E32" s="8" t="s">
        <v>12</v>
      </c>
    </row>
    <row r="33" spans="1:5" ht="17.25" customHeight="1" x14ac:dyDescent="0.25">
      <c r="A33" s="9">
        <v>42346</v>
      </c>
      <c r="B33" s="14" t="s">
        <v>77</v>
      </c>
      <c r="C33" s="10">
        <v>1000</v>
      </c>
      <c r="D33" s="8" t="s">
        <v>53</v>
      </c>
      <c r="E33" s="8" t="s">
        <v>12</v>
      </c>
    </row>
    <row r="34" spans="1:5" ht="17.25" customHeight="1" x14ac:dyDescent="0.25">
      <c r="A34" s="9">
        <v>42346</v>
      </c>
      <c r="B34" s="14" t="s">
        <v>78</v>
      </c>
      <c r="C34" s="10">
        <v>150</v>
      </c>
      <c r="D34" s="8" t="s">
        <v>53</v>
      </c>
      <c r="E34" s="8" t="s">
        <v>13</v>
      </c>
    </row>
    <row r="35" spans="1:5" ht="17.25" customHeight="1" x14ac:dyDescent="0.25">
      <c r="A35" s="9">
        <v>42346</v>
      </c>
      <c r="B35" s="14" t="s">
        <v>79</v>
      </c>
      <c r="C35" s="10">
        <v>5000</v>
      </c>
      <c r="D35" s="8" t="s">
        <v>53</v>
      </c>
      <c r="E35" s="8" t="s">
        <v>12</v>
      </c>
    </row>
    <row r="36" spans="1:5" ht="17.25" customHeight="1" x14ac:dyDescent="0.25">
      <c r="A36" s="9">
        <v>42347</v>
      </c>
      <c r="B36" s="14" t="s">
        <v>80</v>
      </c>
      <c r="C36" s="10">
        <v>500</v>
      </c>
      <c r="D36" s="8" t="s">
        <v>53</v>
      </c>
      <c r="E36" s="8" t="s">
        <v>13</v>
      </c>
    </row>
    <row r="37" spans="1:5" ht="17.25" customHeight="1" x14ac:dyDescent="0.25">
      <c r="A37" s="9">
        <v>42347</v>
      </c>
      <c r="B37" s="14" t="s">
        <v>81</v>
      </c>
      <c r="C37" s="10">
        <v>100</v>
      </c>
      <c r="D37" s="8" t="s">
        <v>53</v>
      </c>
      <c r="E37" s="8" t="s">
        <v>12</v>
      </c>
    </row>
    <row r="38" spans="1:5" ht="17.25" customHeight="1" x14ac:dyDescent="0.25">
      <c r="A38" s="9">
        <v>42348</v>
      </c>
      <c r="B38" s="14" t="s">
        <v>18</v>
      </c>
      <c r="C38" s="10">
        <v>3000</v>
      </c>
      <c r="D38" s="8" t="s">
        <v>14</v>
      </c>
      <c r="E38" s="8" t="s">
        <v>12</v>
      </c>
    </row>
    <row r="39" spans="1:5" ht="17.25" customHeight="1" x14ac:dyDescent="0.25">
      <c r="A39" s="9">
        <v>42348</v>
      </c>
      <c r="B39" s="14" t="s">
        <v>27</v>
      </c>
      <c r="C39" s="10">
        <v>177000</v>
      </c>
      <c r="D39" s="8" t="s">
        <v>14</v>
      </c>
      <c r="E39" s="8" t="s">
        <v>16</v>
      </c>
    </row>
    <row r="40" spans="1:5" ht="17.25" customHeight="1" x14ac:dyDescent="0.25">
      <c r="A40" s="9">
        <v>42348</v>
      </c>
      <c r="B40" s="14" t="s">
        <v>82</v>
      </c>
      <c r="C40" s="10">
        <v>500</v>
      </c>
      <c r="D40" s="8" t="s">
        <v>53</v>
      </c>
      <c r="E40" s="8" t="s">
        <v>12</v>
      </c>
    </row>
    <row r="41" spans="1:5" ht="17.25" customHeight="1" x14ac:dyDescent="0.25">
      <c r="A41" s="9">
        <v>42348</v>
      </c>
      <c r="B41" s="14" t="s">
        <v>83</v>
      </c>
      <c r="C41" s="10">
        <v>1000</v>
      </c>
      <c r="D41" s="8" t="s">
        <v>53</v>
      </c>
      <c r="E41" s="8" t="s">
        <v>12</v>
      </c>
    </row>
    <row r="42" spans="1:5" ht="17.25" customHeight="1" x14ac:dyDescent="0.25">
      <c r="A42" s="9">
        <v>42349</v>
      </c>
      <c r="B42" s="14" t="s">
        <v>28</v>
      </c>
      <c r="C42" s="10">
        <v>1000</v>
      </c>
      <c r="D42" s="8" t="s">
        <v>14</v>
      </c>
      <c r="E42" s="8" t="s">
        <v>12</v>
      </c>
    </row>
    <row r="43" spans="1:5" ht="17.25" customHeight="1" x14ac:dyDescent="0.25">
      <c r="A43" s="9">
        <v>42349</v>
      </c>
      <c r="B43" s="14" t="s">
        <v>84</v>
      </c>
      <c r="C43" s="10">
        <v>1000</v>
      </c>
      <c r="D43" s="8" t="s">
        <v>53</v>
      </c>
      <c r="E43" s="8" t="s">
        <v>13</v>
      </c>
    </row>
    <row r="44" spans="1:5" ht="17.25" customHeight="1" x14ac:dyDescent="0.25">
      <c r="A44" s="9">
        <v>42350</v>
      </c>
      <c r="B44" s="14" t="s">
        <v>85</v>
      </c>
      <c r="C44" s="10">
        <v>3000</v>
      </c>
      <c r="D44" s="8" t="s">
        <v>53</v>
      </c>
      <c r="E44" s="8" t="s">
        <v>12</v>
      </c>
    </row>
    <row r="45" spans="1:5" ht="17.25" customHeight="1" x14ac:dyDescent="0.25">
      <c r="A45" s="9">
        <v>42351</v>
      </c>
      <c r="B45" s="14" t="s">
        <v>86</v>
      </c>
      <c r="C45" s="10">
        <v>400</v>
      </c>
      <c r="D45" s="8" t="s">
        <v>53</v>
      </c>
      <c r="E45" s="8" t="s">
        <v>87</v>
      </c>
    </row>
    <row r="46" spans="1:5" ht="17.25" customHeight="1" x14ac:dyDescent="0.25">
      <c r="A46" s="9">
        <v>42351</v>
      </c>
      <c r="B46" s="14" t="s">
        <v>88</v>
      </c>
      <c r="C46" s="10">
        <v>2000</v>
      </c>
      <c r="D46" s="8" t="s">
        <v>53</v>
      </c>
      <c r="E46" s="8" t="s">
        <v>89</v>
      </c>
    </row>
    <row r="47" spans="1:5" ht="17.25" customHeight="1" x14ac:dyDescent="0.25">
      <c r="A47" s="9">
        <v>42351</v>
      </c>
      <c r="B47" s="14" t="s">
        <v>90</v>
      </c>
      <c r="C47" s="10">
        <v>300</v>
      </c>
      <c r="D47" s="8" t="s">
        <v>53</v>
      </c>
      <c r="E47" s="8" t="s">
        <v>12</v>
      </c>
    </row>
    <row r="48" spans="1:5" ht="17.25" customHeight="1" x14ac:dyDescent="0.25">
      <c r="A48" s="9">
        <v>42351</v>
      </c>
      <c r="B48" s="14" t="s">
        <v>91</v>
      </c>
      <c r="C48" s="10">
        <v>200</v>
      </c>
      <c r="D48" s="8" t="s">
        <v>53</v>
      </c>
      <c r="E48" s="8" t="s">
        <v>54</v>
      </c>
    </row>
    <row r="49" spans="1:5" ht="17.25" customHeight="1" x14ac:dyDescent="0.25">
      <c r="A49" s="9">
        <v>42352</v>
      </c>
      <c r="B49" s="14" t="s">
        <v>29</v>
      </c>
      <c r="C49" s="10">
        <v>500</v>
      </c>
      <c r="D49" s="8" t="s">
        <v>14</v>
      </c>
      <c r="E49" s="8" t="s">
        <v>13</v>
      </c>
    </row>
    <row r="50" spans="1:5" ht="17.25" customHeight="1" x14ac:dyDescent="0.25">
      <c r="A50" s="9">
        <v>42352</v>
      </c>
      <c r="B50" s="14" t="s">
        <v>30</v>
      </c>
      <c r="C50" s="10">
        <v>1000</v>
      </c>
      <c r="D50" s="8" t="s">
        <v>14</v>
      </c>
      <c r="E50" s="8" t="s">
        <v>12</v>
      </c>
    </row>
    <row r="51" spans="1:5" ht="17.25" customHeight="1" x14ac:dyDescent="0.25">
      <c r="A51" s="9">
        <v>42352</v>
      </c>
      <c r="B51" s="14" t="s">
        <v>31</v>
      </c>
      <c r="C51" s="10">
        <v>1000</v>
      </c>
      <c r="D51" s="8" t="s">
        <v>14</v>
      </c>
      <c r="E51" s="8" t="s">
        <v>13</v>
      </c>
    </row>
    <row r="52" spans="1:5" ht="17.25" customHeight="1" x14ac:dyDescent="0.25">
      <c r="A52" s="9">
        <v>42352</v>
      </c>
      <c r="B52" s="14" t="s">
        <v>32</v>
      </c>
      <c r="C52" s="10">
        <v>9711.9</v>
      </c>
      <c r="D52" s="8" t="s">
        <v>14</v>
      </c>
      <c r="E52" s="8" t="s">
        <v>12</v>
      </c>
    </row>
    <row r="53" spans="1:5" ht="17.25" customHeight="1" x14ac:dyDescent="0.25">
      <c r="A53" s="9">
        <v>42352</v>
      </c>
      <c r="B53" s="14" t="s">
        <v>33</v>
      </c>
      <c r="C53" s="10">
        <v>231600</v>
      </c>
      <c r="D53" s="8" t="s">
        <v>14</v>
      </c>
      <c r="E53" s="8" t="s">
        <v>12</v>
      </c>
    </row>
    <row r="54" spans="1:5" ht="17.25" customHeight="1" x14ac:dyDescent="0.25">
      <c r="A54" s="9">
        <v>42352</v>
      </c>
      <c r="B54" s="14" t="s">
        <v>92</v>
      </c>
      <c r="C54" s="10">
        <v>1000</v>
      </c>
      <c r="D54" s="8" t="s">
        <v>53</v>
      </c>
      <c r="E54" s="8" t="s">
        <v>89</v>
      </c>
    </row>
    <row r="55" spans="1:5" ht="17.25" customHeight="1" x14ac:dyDescent="0.25">
      <c r="A55" s="9">
        <v>42353</v>
      </c>
      <c r="B55" s="14" t="s">
        <v>34</v>
      </c>
      <c r="C55" s="10">
        <v>400</v>
      </c>
      <c r="D55" s="8" t="s">
        <v>14</v>
      </c>
      <c r="E55" s="8" t="s">
        <v>13</v>
      </c>
    </row>
    <row r="56" spans="1:5" ht="17.25" customHeight="1" x14ac:dyDescent="0.25">
      <c r="A56" s="9">
        <v>42353</v>
      </c>
      <c r="B56" s="14" t="s">
        <v>35</v>
      </c>
      <c r="C56" s="10">
        <v>1000</v>
      </c>
      <c r="D56" s="8" t="s">
        <v>14</v>
      </c>
      <c r="E56" s="8" t="s">
        <v>12</v>
      </c>
    </row>
    <row r="57" spans="1:5" ht="17.25" customHeight="1" x14ac:dyDescent="0.25">
      <c r="A57" s="9">
        <v>42353</v>
      </c>
      <c r="B57" s="14" t="s">
        <v>36</v>
      </c>
      <c r="C57" s="10">
        <v>1730</v>
      </c>
      <c r="D57" s="8" t="s">
        <v>14</v>
      </c>
      <c r="E57" s="8" t="s">
        <v>12</v>
      </c>
    </row>
    <row r="58" spans="1:5" ht="17.25" customHeight="1" x14ac:dyDescent="0.25">
      <c r="A58" s="9">
        <v>42353</v>
      </c>
      <c r="B58" s="14" t="s">
        <v>37</v>
      </c>
      <c r="C58" s="10">
        <v>5000</v>
      </c>
      <c r="D58" s="8" t="s">
        <v>14</v>
      </c>
      <c r="E58" s="8" t="s">
        <v>12</v>
      </c>
    </row>
    <row r="59" spans="1:5" ht="17.25" customHeight="1" x14ac:dyDescent="0.25">
      <c r="A59" s="9">
        <v>42353</v>
      </c>
      <c r="B59" s="14" t="s">
        <v>32</v>
      </c>
      <c r="C59" s="10">
        <v>9711.9</v>
      </c>
      <c r="D59" s="8" t="s">
        <v>14</v>
      </c>
      <c r="E59" s="8" t="s">
        <v>12</v>
      </c>
    </row>
    <row r="60" spans="1:5" ht="17.25" customHeight="1" x14ac:dyDescent="0.25">
      <c r="A60" s="9">
        <v>42353</v>
      </c>
      <c r="B60" s="14" t="s">
        <v>38</v>
      </c>
      <c r="C60" s="10">
        <v>50000</v>
      </c>
      <c r="D60" s="8" t="s">
        <v>14</v>
      </c>
      <c r="E60" s="8" t="s">
        <v>12</v>
      </c>
    </row>
    <row r="61" spans="1:5" ht="17.25" customHeight="1" x14ac:dyDescent="0.25">
      <c r="A61" s="9">
        <v>42354</v>
      </c>
      <c r="B61" s="14" t="s">
        <v>84</v>
      </c>
      <c r="C61" s="10">
        <v>2000</v>
      </c>
      <c r="D61" s="8" t="s">
        <v>53</v>
      </c>
      <c r="E61" s="8" t="s">
        <v>13</v>
      </c>
    </row>
    <row r="62" spans="1:5" ht="17.25" customHeight="1" x14ac:dyDescent="0.25">
      <c r="A62" s="9">
        <v>42355</v>
      </c>
      <c r="B62" s="14" t="s">
        <v>39</v>
      </c>
      <c r="C62" s="10">
        <v>500</v>
      </c>
      <c r="D62" s="8" t="s">
        <v>14</v>
      </c>
      <c r="E62" s="8" t="s">
        <v>12</v>
      </c>
    </row>
    <row r="63" spans="1:5" ht="17.25" customHeight="1" x14ac:dyDescent="0.25">
      <c r="A63" s="9">
        <v>42355</v>
      </c>
      <c r="B63" s="14" t="s">
        <v>40</v>
      </c>
      <c r="C63" s="10">
        <v>1000</v>
      </c>
      <c r="D63" s="8" t="s">
        <v>14</v>
      </c>
      <c r="E63" s="8" t="s">
        <v>12</v>
      </c>
    </row>
    <row r="64" spans="1:5" ht="17.25" customHeight="1" x14ac:dyDescent="0.25">
      <c r="A64" s="9">
        <v>42355</v>
      </c>
      <c r="B64" s="14" t="s">
        <v>32</v>
      </c>
      <c r="C64" s="10">
        <v>39141.9</v>
      </c>
      <c r="D64" s="8" t="s">
        <v>14</v>
      </c>
      <c r="E64" s="8" t="s">
        <v>12</v>
      </c>
    </row>
    <row r="65" spans="1:5" ht="17.25" customHeight="1" x14ac:dyDescent="0.25">
      <c r="A65" s="9">
        <v>42355</v>
      </c>
      <c r="B65" s="14" t="s">
        <v>93</v>
      </c>
      <c r="C65" s="10">
        <v>3000</v>
      </c>
      <c r="D65" s="8" t="s">
        <v>53</v>
      </c>
      <c r="E65" s="8" t="s">
        <v>13</v>
      </c>
    </row>
    <row r="66" spans="1:5" ht="17.25" customHeight="1" x14ac:dyDescent="0.25">
      <c r="A66" s="9">
        <v>42355</v>
      </c>
      <c r="B66" s="14" t="s">
        <v>94</v>
      </c>
      <c r="C66" s="10">
        <v>1000</v>
      </c>
      <c r="D66" s="8" t="s">
        <v>53</v>
      </c>
      <c r="E66" s="8" t="s">
        <v>12</v>
      </c>
    </row>
    <row r="67" spans="1:5" ht="17.25" customHeight="1" x14ac:dyDescent="0.25">
      <c r="A67" s="9">
        <v>42355</v>
      </c>
      <c r="B67" s="14" t="s">
        <v>95</v>
      </c>
      <c r="C67" s="10">
        <v>500</v>
      </c>
      <c r="D67" s="8" t="s">
        <v>53</v>
      </c>
      <c r="E67" s="8" t="s">
        <v>96</v>
      </c>
    </row>
    <row r="68" spans="1:5" ht="17.25" customHeight="1" x14ac:dyDescent="0.25">
      <c r="A68" s="9">
        <v>42355</v>
      </c>
      <c r="B68" s="14" t="s">
        <v>97</v>
      </c>
      <c r="C68" s="10">
        <v>500</v>
      </c>
      <c r="D68" s="8" t="s">
        <v>53</v>
      </c>
      <c r="E68" s="8" t="s">
        <v>12</v>
      </c>
    </row>
    <row r="69" spans="1:5" ht="17.25" customHeight="1" x14ac:dyDescent="0.25">
      <c r="A69" s="9">
        <v>42356</v>
      </c>
      <c r="B69" s="14" t="s">
        <v>24</v>
      </c>
      <c r="C69" s="10">
        <v>2000</v>
      </c>
      <c r="D69" s="8" t="s">
        <v>14</v>
      </c>
      <c r="E69" s="8" t="s">
        <v>12</v>
      </c>
    </row>
    <row r="70" spans="1:5" ht="17.25" customHeight="1" x14ac:dyDescent="0.25">
      <c r="A70" s="9">
        <v>42356</v>
      </c>
      <c r="B70" s="14" t="s">
        <v>41</v>
      </c>
      <c r="C70" s="10">
        <v>73000</v>
      </c>
      <c r="D70" s="8" t="s">
        <v>14</v>
      </c>
      <c r="E70" s="8" t="s">
        <v>12</v>
      </c>
    </row>
    <row r="71" spans="1:5" ht="17.25" customHeight="1" x14ac:dyDescent="0.25">
      <c r="A71" s="9">
        <v>42356</v>
      </c>
      <c r="B71" s="14" t="s">
        <v>98</v>
      </c>
      <c r="C71" s="10">
        <v>3150</v>
      </c>
      <c r="D71" s="8" t="s">
        <v>53</v>
      </c>
      <c r="E71" s="8" t="s">
        <v>99</v>
      </c>
    </row>
    <row r="72" spans="1:5" ht="17.25" customHeight="1" x14ac:dyDescent="0.25">
      <c r="A72" s="9">
        <v>42356</v>
      </c>
      <c r="B72" s="14" t="s">
        <v>100</v>
      </c>
      <c r="C72" s="10">
        <v>1000</v>
      </c>
      <c r="D72" s="8" t="s">
        <v>53</v>
      </c>
      <c r="E72" s="8" t="s">
        <v>12</v>
      </c>
    </row>
    <row r="73" spans="1:5" ht="17.25" customHeight="1" x14ac:dyDescent="0.25">
      <c r="A73" s="9">
        <v>42356</v>
      </c>
      <c r="B73" s="14" t="s">
        <v>101</v>
      </c>
      <c r="C73" s="10">
        <v>5000</v>
      </c>
      <c r="D73" s="8" t="s">
        <v>53</v>
      </c>
      <c r="E73" s="8" t="s">
        <v>146</v>
      </c>
    </row>
    <row r="74" spans="1:5" ht="17.25" customHeight="1" x14ac:dyDescent="0.25">
      <c r="A74" s="9">
        <v>42356</v>
      </c>
      <c r="B74" s="14" t="s">
        <v>102</v>
      </c>
      <c r="C74" s="10">
        <v>500</v>
      </c>
      <c r="D74" s="8" t="s">
        <v>53</v>
      </c>
      <c r="E74" s="8" t="s">
        <v>146</v>
      </c>
    </row>
    <row r="75" spans="1:5" ht="17.25" customHeight="1" x14ac:dyDescent="0.25">
      <c r="A75" s="9">
        <v>42356</v>
      </c>
      <c r="B75" s="14" t="s">
        <v>103</v>
      </c>
      <c r="C75" s="10">
        <v>1000</v>
      </c>
      <c r="D75" s="8" t="s">
        <v>53</v>
      </c>
      <c r="E75" s="8" t="s">
        <v>13</v>
      </c>
    </row>
    <row r="76" spans="1:5" ht="17.25" customHeight="1" x14ac:dyDescent="0.25">
      <c r="A76" s="9">
        <v>42357</v>
      </c>
      <c r="B76" s="14" t="s">
        <v>104</v>
      </c>
      <c r="C76" s="10">
        <v>500</v>
      </c>
      <c r="D76" s="8" t="s">
        <v>53</v>
      </c>
      <c r="E76" s="8" t="s">
        <v>146</v>
      </c>
    </row>
    <row r="77" spans="1:5" ht="17.25" customHeight="1" x14ac:dyDescent="0.25">
      <c r="A77" s="9">
        <v>42358</v>
      </c>
      <c r="B77" s="14" t="s">
        <v>105</v>
      </c>
      <c r="C77" s="10">
        <v>10000</v>
      </c>
      <c r="D77" s="8" t="s">
        <v>53</v>
      </c>
      <c r="E77" s="8" t="s">
        <v>12</v>
      </c>
    </row>
    <row r="78" spans="1:5" ht="17.25" customHeight="1" x14ac:dyDescent="0.25">
      <c r="A78" s="9">
        <v>42358</v>
      </c>
      <c r="B78" s="14" t="s">
        <v>106</v>
      </c>
      <c r="C78" s="10">
        <v>1000</v>
      </c>
      <c r="D78" s="8" t="s">
        <v>53</v>
      </c>
      <c r="E78" s="8" t="s">
        <v>12</v>
      </c>
    </row>
    <row r="79" spans="1:5" ht="17.25" customHeight="1" x14ac:dyDescent="0.25">
      <c r="A79" s="9">
        <v>42358</v>
      </c>
      <c r="B79" s="14" t="s">
        <v>107</v>
      </c>
      <c r="C79" s="10">
        <v>500</v>
      </c>
      <c r="D79" s="8" t="s">
        <v>53</v>
      </c>
      <c r="E79" s="8" t="s">
        <v>12</v>
      </c>
    </row>
    <row r="80" spans="1:5" ht="17.25" customHeight="1" x14ac:dyDescent="0.25">
      <c r="A80" s="9">
        <v>42358</v>
      </c>
      <c r="B80" s="14" t="s">
        <v>108</v>
      </c>
      <c r="C80" s="10">
        <v>5000</v>
      </c>
      <c r="D80" s="8" t="s">
        <v>53</v>
      </c>
      <c r="E80" s="8" t="s">
        <v>12</v>
      </c>
    </row>
    <row r="81" spans="1:5" ht="17.25" customHeight="1" x14ac:dyDescent="0.25">
      <c r="A81" s="9">
        <v>42359</v>
      </c>
      <c r="B81" s="14" t="s">
        <v>42</v>
      </c>
      <c r="C81" s="10">
        <v>100</v>
      </c>
      <c r="D81" s="8" t="s">
        <v>14</v>
      </c>
      <c r="E81" s="8" t="s">
        <v>12</v>
      </c>
    </row>
    <row r="82" spans="1:5" ht="17.25" customHeight="1" x14ac:dyDescent="0.25">
      <c r="A82" s="9">
        <v>42359</v>
      </c>
      <c r="B82" s="14" t="s">
        <v>43</v>
      </c>
      <c r="C82" s="10">
        <v>300</v>
      </c>
      <c r="D82" s="8" t="s">
        <v>14</v>
      </c>
      <c r="E82" s="8" t="s">
        <v>12</v>
      </c>
    </row>
    <row r="83" spans="1:5" ht="17.25" customHeight="1" x14ac:dyDescent="0.25">
      <c r="A83" s="9">
        <v>42359</v>
      </c>
      <c r="B83" s="14" t="s">
        <v>44</v>
      </c>
      <c r="C83" s="10">
        <v>1000</v>
      </c>
      <c r="D83" s="8" t="s">
        <v>14</v>
      </c>
      <c r="E83" s="8" t="s">
        <v>13</v>
      </c>
    </row>
    <row r="84" spans="1:5" ht="17.25" customHeight="1" x14ac:dyDescent="0.25">
      <c r="A84" s="9">
        <v>42359</v>
      </c>
      <c r="B84" s="14" t="s">
        <v>44</v>
      </c>
      <c r="C84" s="10">
        <v>1000</v>
      </c>
      <c r="D84" s="8" t="s">
        <v>14</v>
      </c>
      <c r="E84" s="8" t="s">
        <v>45</v>
      </c>
    </row>
    <row r="85" spans="1:5" ht="17.25" customHeight="1" x14ac:dyDescent="0.25">
      <c r="A85" s="9">
        <v>42359</v>
      </c>
      <c r="B85" s="14" t="s">
        <v>44</v>
      </c>
      <c r="C85" s="10">
        <v>1000</v>
      </c>
      <c r="D85" s="8" t="s">
        <v>14</v>
      </c>
      <c r="E85" s="8" t="s">
        <v>46</v>
      </c>
    </row>
    <row r="86" spans="1:5" ht="17.25" customHeight="1" x14ac:dyDescent="0.25">
      <c r="A86" s="9">
        <v>42359</v>
      </c>
      <c r="B86" s="14" t="s">
        <v>44</v>
      </c>
      <c r="C86" s="10">
        <v>1000</v>
      </c>
      <c r="D86" s="8" t="s">
        <v>14</v>
      </c>
      <c r="E86" s="8" t="s">
        <v>47</v>
      </c>
    </row>
    <row r="87" spans="1:5" ht="17.25" customHeight="1" x14ac:dyDescent="0.25">
      <c r="A87" s="9">
        <v>42359</v>
      </c>
      <c r="B87" s="14" t="s">
        <v>44</v>
      </c>
      <c r="C87" s="10">
        <v>1000</v>
      </c>
      <c r="D87" s="8" t="s">
        <v>14</v>
      </c>
      <c r="E87" s="8" t="s">
        <v>48</v>
      </c>
    </row>
    <row r="88" spans="1:5" ht="17.25" customHeight="1" x14ac:dyDescent="0.25">
      <c r="A88" s="9">
        <v>42359</v>
      </c>
      <c r="B88" s="14" t="s">
        <v>49</v>
      </c>
      <c r="C88" s="10">
        <v>30000</v>
      </c>
      <c r="D88" s="8" t="s">
        <v>14</v>
      </c>
      <c r="E88" s="8" t="s">
        <v>47</v>
      </c>
    </row>
    <row r="89" spans="1:5" ht="17.25" customHeight="1" x14ac:dyDescent="0.25">
      <c r="A89" s="9">
        <v>42359</v>
      </c>
      <c r="B89" s="14" t="s">
        <v>32</v>
      </c>
      <c r="C89" s="10">
        <v>98100</v>
      </c>
      <c r="D89" s="8" t="s">
        <v>14</v>
      </c>
      <c r="E89" s="8" t="s">
        <v>12</v>
      </c>
    </row>
    <row r="90" spans="1:5" ht="17.25" customHeight="1" x14ac:dyDescent="0.25">
      <c r="A90" s="9">
        <v>42359</v>
      </c>
      <c r="B90" s="14" t="s">
        <v>109</v>
      </c>
      <c r="C90" s="10">
        <v>30000</v>
      </c>
      <c r="D90" s="8" t="s">
        <v>53</v>
      </c>
      <c r="E90" s="8" t="s">
        <v>146</v>
      </c>
    </row>
    <row r="91" spans="1:5" ht="17.25" customHeight="1" x14ac:dyDescent="0.25">
      <c r="A91" s="9">
        <v>42359</v>
      </c>
      <c r="B91" s="14" t="s">
        <v>110</v>
      </c>
      <c r="C91" s="10">
        <v>400</v>
      </c>
      <c r="D91" s="8" t="s">
        <v>53</v>
      </c>
      <c r="E91" s="8" t="s">
        <v>89</v>
      </c>
    </row>
    <row r="92" spans="1:5" ht="17.25" customHeight="1" x14ac:dyDescent="0.25">
      <c r="A92" s="9">
        <v>42359</v>
      </c>
      <c r="B92" s="14" t="s">
        <v>111</v>
      </c>
      <c r="C92" s="10">
        <v>250</v>
      </c>
      <c r="D92" s="8" t="s">
        <v>53</v>
      </c>
      <c r="E92" s="8" t="s">
        <v>16</v>
      </c>
    </row>
    <row r="93" spans="1:5" ht="17.25" customHeight="1" x14ac:dyDescent="0.25">
      <c r="A93" s="9">
        <v>42359</v>
      </c>
      <c r="B93" s="14" t="s">
        <v>112</v>
      </c>
      <c r="C93" s="10">
        <v>5000</v>
      </c>
      <c r="D93" s="8" t="s">
        <v>53</v>
      </c>
      <c r="E93" s="8" t="s">
        <v>146</v>
      </c>
    </row>
    <row r="94" spans="1:5" ht="17.25" customHeight="1" x14ac:dyDescent="0.25">
      <c r="A94" s="9">
        <v>42360</v>
      </c>
      <c r="B94" s="14" t="s">
        <v>113</v>
      </c>
      <c r="C94" s="10">
        <v>10000</v>
      </c>
      <c r="D94" s="8" t="s">
        <v>53</v>
      </c>
      <c r="E94" s="8" t="s">
        <v>12</v>
      </c>
    </row>
    <row r="95" spans="1:5" ht="17.25" customHeight="1" x14ac:dyDescent="0.25">
      <c r="A95" s="9">
        <v>42360</v>
      </c>
      <c r="B95" s="14" t="s">
        <v>95</v>
      </c>
      <c r="C95" s="10">
        <v>200</v>
      </c>
      <c r="D95" s="8" t="s">
        <v>53</v>
      </c>
      <c r="E95" s="8" t="s">
        <v>48</v>
      </c>
    </row>
    <row r="96" spans="1:5" ht="17.25" customHeight="1" x14ac:dyDescent="0.25">
      <c r="A96" s="9">
        <v>42360</v>
      </c>
      <c r="B96" s="14" t="s">
        <v>95</v>
      </c>
      <c r="C96" s="10">
        <v>500</v>
      </c>
      <c r="D96" s="8" t="s">
        <v>53</v>
      </c>
      <c r="E96" s="8" t="s">
        <v>146</v>
      </c>
    </row>
    <row r="97" spans="1:5" ht="17.25" customHeight="1" x14ac:dyDescent="0.25">
      <c r="A97" s="9">
        <v>42360</v>
      </c>
      <c r="B97" s="14" t="s">
        <v>114</v>
      </c>
      <c r="C97" s="10">
        <v>5000</v>
      </c>
      <c r="D97" s="8" t="s">
        <v>53</v>
      </c>
      <c r="E97" s="8" t="s">
        <v>12</v>
      </c>
    </row>
    <row r="98" spans="1:5" ht="17.25" customHeight="1" x14ac:dyDescent="0.25">
      <c r="A98" s="9">
        <v>42360</v>
      </c>
      <c r="B98" s="14" t="s">
        <v>115</v>
      </c>
      <c r="C98" s="10">
        <v>30000</v>
      </c>
      <c r="D98" s="8" t="s">
        <v>53</v>
      </c>
      <c r="E98" s="8" t="s">
        <v>12</v>
      </c>
    </row>
    <row r="99" spans="1:5" ht="17.25" customHeight="1" x14ac:dyDescent="0.25">
      <c r="A99" s="9">
        <v>42361</v>
      </c>
      <c r="B99" s="14" t="s">
        <v>33</v>
      </c>
      <c r="C99" s="10">
        <v>172000</v>
      </c>
      <c r="D99" s="8" t="s">
        <v>14</v>
      </c>
      <c r="E99" s="8" t="s">
        <v>12</v>
      </c>
    </row>
    <row r="100" spans="1:5" ht="17.25" customHeight="1" x14ac:dyDescent="0.25">
      <c r="A100" s="9">
        <v>42361</v>
      </c>
      <c r="B100" s="14" t="s">
        <v>50</v>
      </c>
      <c r="C100" s="10">
        <v>1320000</v>
      </c>
      <c r="D100" s="8" t="s">
        <v>14</v>
      </c>
      <c r="E100" s="8" t="s">
        <v>12</v>
      </c>
    </row>
    <row r="101" spans="1:5" ht="17.25" customHeight="1" x14ac:dyDescent="0.25">
      <c r="A101" s="9">
        <v>42361</v>
      </c>
      <c r="B101" s="14" t="s">
        <v>116</v>
      </c>
      <c r="C101" s="10">
        <v>500</v>
      </c>
      <c r="D101" s="8" t="s">
        <v>53</v>
      </c>
      <c r="E101" s="8" t="s">
        <v>12</v>
      </c>
    </row>
    <row r="102" spans="1:5" ht="17.25" customHeight="1" x14ac:dyDescent="0.25">
      <c r="A102" s="9">
        <v>42361</v>
      </c>
      <c r="B102" s="14" t="s">
        <v>117</v>
      </c>
      <c r="C102" s="10">
        <v>1000</v>
      </c>
      <c r="D102" s="8" t="s">
        <v>53</v>
      </c>
      <c r="E102" s="8" t="s">
        <v>54</v>
      </c>
    </row>
    <row r="103" spans="1:5" ht="17.25" customHeight="1" x14ac:dyDescent="0.25">
      <c r="A103" s="9">
        <v>42362</v>
      </c>
      <c r="B103" s="14" t="s">
        <v>51</v>
      </c>
      <c r="C103" s="10">
        <v>200000</v>
      </c>
      <c r="D103" s="8" t="s">
        <v>14</v>
      </c>
      <c r="E103" s="8" t="s">
        <v>12</v>
      </c>
    </row>
    <row r="104" spans="1:5" ht="17.25" customHeight="1" x14ac:dyDescent="0.25">
      <c r="A104" s="9">
        <v>42362</v>
      </c>
      <c r="B104" s="14" t="s">
        <v>118</v>
      </c>
      <c r="C104" s="10">
        <v>5000</v>
      </c>
      <c r="D104" s="8" t="s">
        <v>53</v>
      </c>
      <c r="E104" s="8" t="s">
        <v>12</v>
      </c>
    </row>
    <row r="105" spans="1:5" ht="17.25" customHeight="1" x14ac:dyDescent="0.25">
      <c r="A105" s="9">
        <v>42362</v>
      </c>
      <c r="B105" s="14" t="s">
        <v>119</v>
      </c>
      <c r="C105" s="10">
        <v>1500</v>
      </c>
      <c r="D105" s="8" t="s">
        <v>53</v>
      </c>
      <c r="E105" s="8" t="s">
        <v>13</v>
      </c>
    </row>
    <row r="106" spans="1:5" ht="17.25" customHeight="1" x14ac:dyDescent="0.25">
      <c r="A106" s="9">
        <v>42362</v>
      </c>
      <c r="B106" s="14" t="s">
        <v>120</v>
      </c>
      <c r="C106" s="10">
        <v>40000</v>
      </c>
      <c r="D106" s="8" t="s">
        <v>14</v>
      </c>
      <c r="E106" s="8" t="s">
        <v>12</v>
      </c>
    </row>
    <row r="107" spans="1:5" ht="17.25" customHeight="1" x14ac:dyDescent="0.25">
      <c r="A107" s="9">
        <v>42362</v>
      </c>
      <c r="B107" s="14" t="s">
        <v>121</v>
      </c>
      <c r="C107" s="10">
        <v>1000000</v>
      </c>
      <c r="D107" s="8" t="s">
        <v>14</v>
      </c>
      <c r="E107" s="8" t="s">
        <v>12</v>
      </c>
    </row>
    <row r="108" spans="1:5" ht="17.25" customHeight="1" x14ac:dyDescent="0.25">
      <c r="A108" s="9">
        <v>42363</v>
      </c>
      <c r="B108" s="14" t="s">
        <v>122</v>
      </c>
      <c r="C108" s="10">
        <v>5099</v>
      </c>
      <c r="D108" s="8" t="s">
        <v>14</v>
      </c>
      <c r="E108" s="8" t="s">
        <v>13</v>
      </c>
    </row>
    <row r="109" spans="1:5" ht="17.25" customHeight="1" x14ac:dyDescent="0.25">
      <c r="A109" s="9">
        <v>42363</v>
      </c>
      <c r="B109" s="14" t="s">
        <v>123</v>
      </c>
      <c r="C109" s="10">
        <v>10000</v>
      </c>
      <c r="D109" s="8" t="s">
        <v>14</v>
      </c>
      <c r="E109" s="8" t="s">
        <v>12</v>
      </c>
    </row>
    <row r="110" spans="1:5" s="62" customFormat="1" ht="40.5" customHeight="1" x14ac:dyDescent="0.25">
      <c r="A110" s="57">
        <v>42363</v>
      </c>
      <c r="B110" s="14" t="s">
        <v>124</v>
      </c>
      <c r="C110" s="60">
        <v>150000</v>
      </c>
      <c r="D110" s="61" t="s">
        <v>14</v>
      </c>
      <c r="E110" s="61" t="s">
        <v>12</v>
      </c>
    </row>
    <row r="111" spans="1:5" s="59" customFormat="1" ht="26.25" customHeight="1" x14ac:dyDescent="0.25">
      <c r="A111" s="57">
        <v>42363</v>
      </c>
      <c r="B111" s="14" t="s">
        <v>125</v>
      </c>
      <c r="C111" s="10">
        <v>200000</v>
      </c>
      <c r="D111" s="58" t="s">
        <v>14</v>
      </c>
      <c r="E111" s="58" t="s">
        <v>12</v>
      </c>
    </row>
    <row r="112" spans="1:5" ht="18" customHeight="1" x14ac:dyDescent="0.25">
      <c r="A112" s="9">
        <v>42363</v>
      </c>
      <c r="B112" s="14" t="s">
        <v>134</v>
      </c>
      <c r="C112" s="10">
        <v>32500</v>
      </c>
      <c r="D112" s="8" t="s">
        <v>53</v>
      </c>
      <c r="E112" s="8" t="s">
        <v>146</v>
      </c>
    </row>
    <row r="113" spans="1:5" ht="17.25" customHeight="1" x14ac:dyDescent="0.25">
      <c r="A113" s="9">
        <v>42363</v>
      </c>
      <c r="B113" s="14" t="s">
        <v>84</v>
      </c>
      <c r="C113" s="10">
        <v>2000</v>
      </c>
      <c r="D113" s="8" t="s">
        <v>53</v>
      </c>
      <c r="E113" s="8" t="s">
        <v>13</v>
      </c>
    </row>
    <row r="114" spans="1:5" ht="17.25" customHeight="1" x14ac:dyDescent="0.25">
      <c r="A114" s="9">
        <v>42363</v>
      </c>
      <c r="B114" s="14" t="s">
        <v>84</v>
      </c>
      <c r="C114" s="10">
        <v>2000</v>
      </c>
      <c r="D114" s="8" t="s">
        <v>53</v>
      </c>
      <c r="E114" s="8" t="s">
        <v>146</v>
      </c>
    </row>
    <row r="115" spans="1:5" ht="17.25" customHeight="1" x14ac:dyDescent="0.25">
      <c r="A115" s="9">
        <v>42363</v>
      </c>
      <c r="B115" s="14" t="s">
        <v>135</v>
      </c>
      <c r="C115" s="10">
        <v>4</v>
      </c>
      <c r="D115" s="8" t="s">
        <v>53</v>
      </c>
      <c r="E115" s="8" t="s">
        <v>146</v>
      </c>
    </row>
    <row r="116" spans="1:5" ht="17.25" customHeight="1" x14ac:dyDescent="0.25">
      <c r="A116" s="9">
        <v>42365</v>
      </c>
      <c r="B116" s="14" t="s">
        <v>136</v>
      </c>
      <c r="C116" s="10">
        <v>500</v>
      </c>
      <c r="D116" s="8" t="s">
        <v>53</v>
      </c>
      <c r="E116" s="8" t="s">
        <v>47</v>
      </c>
    </row>
    <row r="117" spans="1:5" ht="17.25" customHeight="1" x14ac:dyDescent="0.25">
      <c r="A117" s="9">
        <v>42365</v>
      </c>
      <c r="B117" s="14" t="s">
        <v>136</v>
      </c>
      <c r="C117" s="10">
        <v>600</v>
      </c>
      <c r="D117" s="8" t="s">
        <v>53</v>
      </c>
      <c r="E117" s="8" t="s">
        <v>146</v>
      </c>
    </row>
    <row r="118" spans="1:5" ht="17.25" customHeight="1" x14ac:dyDescent="0.25">
      <c r="A118" s="9">
        <v>42365</v>
      </c>
      <c r="B118" s="14" t="s">
        <v>137</v>
      </c>
      <c r="C118" s="10">
        <v>200</v>
      </c>
      <c r="D118" s="8" t="s">
        <v>53</v>
      </c>
      <c r="E118" s="8" t="s">
        <v>12</v>
      </c>
    </row>
    <row r="119" spans="1:5" ht="17.25" customHeight="1" x14ac:dyDescent="0.25">
      <c r="A119" s="9">
        <v>42365</v>
      </c>
      <c r="B119" s="14" t="s">
        <v>138</v>
      </c>
      <c r="C119" s="10">
        <v>1500</v>
      </c>
      <c r="D119" s="8" t="s">
        <v>53</v>
      </c>
      <c r="E119" s="8" t="s">
        <v>56</v>
      </c>
    </row>
    <row r="120" spans="1:5" ht="17.25" customHeight="1" x14ac:dyDescent="0.25">
      <c r="A120" s="9">
        <v>42366</v>
      </c>
      <c r="B120" s="56" t="s">
        <v>133</v>
      </c>
      <c r="C120" s="10">
        <v>426000</v>
      </c>
      <c r="D120" s="8" t="s">
        <v>14</v>
      </c>
      <c r="E120" s="8" t="s">
        <v>12</v>
      </c>
    </row>
    <row r="121" spans="1:5" ht="17.25" customHeight="1" x14ac:dyDescent="0.25">
      <c r="A121" s="9">
        <v>42367</v>
      </c>
      <c r="B121" s="14" t="s">
        <v>139</v>
      </c>
      <c r="C121" s="10">
        <v>1000</v>
      </c>
      <c r="D121" s="8" t="s">
        <v>53</v>
      </c>
      <c r="E121" s="8" t="s">
        <v>146</v>
      </c>
    </row>
    <row r="122" spans="1:5" ht="17.25" customHeight="1" x14ac:dyDescent="0.25">
      <c r="A122" s="9">
        <v>42367</v>
      </c>
      <c r="B122" s="14" t="s">
        <v>140</v>
      </c>
      <c r="C122" s="10">
        <v>500</v>
      </c>
      <c r="D122" s="8" t="s">
        <v>53</v>
      </c>
      <c r="E122" s="8" t="s">
        <v>146</v>
      </c>
    </row>
    <row r="123" spans="1:5" ht="17.25" customHeight="1" x14ac:dyDescent="0.25">
      <c r="A123" s="9">
        <v>42367</v>
      </c>
      <c r="B123" s="14" t="s">
        <v>141</v>
      </c>
      <c r="C123" s="10">
        <v>500</v>
      </c>
      <c r="D123" s="8" t="s">
        <v>53</v>
      </c>
      <c r="E123" s="8" t="s">
        <v>146</v>
      </c>
    </row>
    <row r="124" spans="1:5" ht="17.25" customHeight="1" x14ac:dyDescent="0.25">
      <c r="A124" s="9">
        <v>42367</v>
      </c>
      <c r="B124" s="14" t="s">
        <v>142</v>
      </c>
      <c r="C124" s="10">
        <v>500</v>
      </c>
      <c r="D124" s="8" t="s">
        <v>53</v>
      </c>
      <c r="E124" s="8" t="s">
        <v>143</v>
      </c>
    </row>
    <row r="125" spans="1:5" ht="17.25" customHeight="1" x14ac:dyDescent="0.25">
      <c r="A125" s="9">
        <v>42367</v>
      </c>
      <c r="B125" s="14" t="s">
        <v>139</v>
      </c>
      <c r="C125" s="10">
        <v>1000</v>
      </c>
      <c r="D125" s="8" t="s">
        <v>53</v>
      </c>
      <c r="E125" s="8" t="s">
        <v>144</v>
      </c>
    </row>
    <row r="126" spans="1:5" ht="17.25" customHeight="1" x14ac:dyDescent="0.25">
      <c r="A126" s="9">
        <v>42367</v>
      </c>
      <c r="B126" s="14" t="s">
        <v>145</v>
      </c>
      <c r="C126" s="10">
        <v>500</v>
      </c>
      <c r="D126" s="8" t="s">
        <v>53</v>
      </c>
      <c r="E126" s="8" t="s">
        <v>146</v>
      </c>
    </row>
    <row r="127" spans="1:5" ht="17.25" customHeight="1" x14ac:dyDescent="0.25">
      <c r="A127" s="9">
        <v>42367</v>
      </c>
      <c r="B127" s="14" t="s">
        <v>147</v>
      </c>
      <c r="C127" s="10">
        <v>1000</v>
      </c>
      <c r="D127" s="8" t="s">
        <v>53</v>
      </c>
      <c r="E127" s="8" t="s">
        <v>13</v>
      </c>
    </row>
    <row r="128" spans="1:5" ht="17.25" customHeight="1" x14ac:dyDescent="0.25">
      <c r="A128" s="9">
        <v>42367</v>
      </c>
      <c r="B128" s="14" t="s">
        <v>148</v>
      </c>
      <c r="C128" s="10">
        <v>1000</v>
      </c>
      <c r="D128" s="8" t="s">
        <v>53</v>
      </c>
      <c r="E128" s="8" t="s">
        <v>149</v>
      </c>
    </row>
    <row r="129" spans="1:5" ht="17.25" customHeight="1" x14ac:dyDescent="0.25">
      <c r="A129" s="9">
        <v>42367</v>
      </c>
      <c r="B129" s="14" t="s">
        <v>150</v>
      </c>
      <c r="C129" s="10">
        <v>500</v>
      </c>
      <c r="D129" s="8" t="s">
        <v>53</v>
      </c>
      <c r="E129" s="8" t="s">
        <v>12</v>
      </c>
    </row>
    <row r="130" spans="1:5" ht="17.25" customHeight="1" x14ac:dyDescent="0.25">
      <c r="A130" s="9">
        <v>42367</v>
      </c>
      <c r="B130" s="14" t="s">
        <v>151</v>
      </c>
      <c r="C130" s="10">
        <v>3500</v>
      </c>
      <c r="D130" s="8" t="s">
        <v>53</v>
      </c>
      <c r="E130" s="8" t="s">
        <v>13</v>
      </c>
    </row>
    <row r="131" spans="1:5" ht="17.25" customHeight="1" x14ac:dyDescent="0.25">
      <c r="A131" s="9">
        <v>42367</v>
      </c>
      <c r="B131" s="14" t="s">
        <v>152</v>
      </c>
      <c r="C131" s="10">
        <v>500</v>
      </c>
      <c r="D131" s="8" t="s">
        <v>53</v>
      </c>
      <c r="E131" s="8" t="s">
        <v>146</v>
      </c>
    </row>
    <row r="132" spans="1:5" ht="17.25" customHeight="1" x14ac:dyDescent="0.25">
      <c r="A132" s="9">
        <v>42367</v>
      </c>
      <c r="B132" s="14" t="s">
        <v>153</v>
      </c>
      <c r="C132" s="10">
        <v>777</v>
      </c>
      <c r="D132" s="8" t="s">
        <v>53</v>
      </c>
      <c r="E132" s="8" t="s">
        <v>13</v>
      </c>
    </row>
    <row r="133" spans="1:5" ht="17.25" customHeight="1" x14ac:dyDescent="0.25">
      <c r="A133" s="9">
        <v>42367</v>
      </c>
      <c r="B133" s="14" t="s">
        <v>154</v>
      </c>
      <c r="C133" s="10">
        <v>3000</v>
      </c>
      <c r="D133" s="8" t="s">
        <v>53</v>
      </c>
      <c r="E133" s="8" t="s">
        <v>13</v>
      </c>
    </row>
    <row r="134" spans="1:5" ht="17.25" customHeight="1" x14ac:dyDescent="0.25">
      <c r="A134" s="9">
        <v>42367</v>
      </c>
      <c r="B134" s="14" t="s">
        <v>15</v>
      </c>
      <c r="C134" s="10">
        <v>50000</v>
      </c>
      <c r="D134" s="8" t="s">
        <v>14</v>
      </c>
      <c r="E134" s="8" t="s">
        <v>12</v>
      </c>
    </row>
    <row r="135" spans="1:5" ht="17.25" customHeight="1" x14ac:dyDescent="0.25">
      <c r="A135" s="9">
        <v>42367</v>
      </c>
      <c r="B135" s="14" t="s">
        <v>164</v>
      </c>
      <c r="C135" s="10">
        <v>7000000</v>
      </c>
      <c r="D135" s="8" t="s">
        <v>14</v>
      </c>
      <c r="E135" s="8" t="s">
        <v>12</v>
      </c>
    </row>
    <row r="136" spans="1:5" ht="17.25" customHeight="1" x14ac:dyDescent="0.25">
      <c r="A136" s="9">
        <v>42368</v>
      </c>
      <c r="B136" s="14" t="s">
        <v>155</v>
      </c>
      <c r="C136" s="10">
        <v>80000</v>
      </c>
      <c r="D136" s="8" t="s">
        <v>53</v>
      </c>
      <c r="E136" s="8" t="s">
        <v>146</v>
      </c>
    </row>
    <row r="137" spans="1:5" ht="17.25" customHeight="1" x14ac:dyDescent="0.25">
      <c r="A137" s="9">
        <v>42368</v>
      </c>
      <c r="B137" s="14" t="s">
        <v>156</v>
      </c>
      <c r="C137" s="10">
        <v>949</v>
      </c>
      <c r="D137" s="8" t="s">
        <v>53</v>
      </c>
      <c r="E137" s="8" t="s">
        <v>12</v>
      </c>
    </row>
    <row r="138" spans="1:5" ht="17.25" customHeight="1" x14ac:dyDescent="0.25">
      <c r="A138" s="9">
        <v>42368</v>
      </c>
      <c r="B138" s="14" t="s">
        <v>157</v>
      </c>
      <c r="C138" s="10">
        <v>5000</v>
      </c>
      <c r="D138" s="8" t="s">
        <v>53</v>
      </c>
      <c r="E138" s="8" t="s">
        <v>89</v>
      </c>
    </row>
    <row r="139" spans="1:5" ht="17.25" customHeight="1" x14ac:dyDescent="0.25">
      <c r="A139" s="9">
        <v>42368</v>
      </c>
      <c r="B139" s="14" t="s">
        <v>158</v>
      </c>
      <c r="C139" s="10">
        <v>1000</v>
      </c>
      <c r="D139" s="8" t="s">
        <v>53</v>
      </c>
      <c r="E139" s="8" t="s">
        <v>45</v>
      </c>
    </row>
    <row r="140" spans="1:5" ht="17.25" customHeight="1" x14ac:dyDescent="0.25">
      <c r="A140" s="9">
        <v>42368</v>
      </c>
      <c r="B140" s="14" t="s">
        <v>158</v>
      </c>
      <c r="C140" s="10">
        <v>1000</v>
      </c>
      <c r="D140" s="8" t="s">
        <v>53</v>
      </c>
      <c r="E140" s="8" t="s">
        <v>146</v>
      </c>
    </row>
    <row r="141" spans="1:5" ht="17.25" customHeight="1" x14ac:dyDescent="0.25">
      <c r="A141" s="9">
        <v>42368</v>
      </c>
      <c r="B141" s="14" t="s">
        <v>159</v>
      </c>
      <c r="C141" s="10">
        <v>150</v>
      </c>
      <c r="D141" s="8" t="s">
        <v>53</v>
      </c>
      <c r="E141" s="8" t="s">
        <v>160</v>
      </c>
    </row>
    <row r="142" spans="1:5" ht="17.25" customHeight="1" x14ac:dyDescent="0.25">
      <c r="A142" s="9">
        <v>42368</v>
      </c>
      <c r="B142" s="14" t="s">
        <v>165</v>
      </c>
      <c r="C142" s="10">
        <v>500</v>
      </c>
      <c r="D142" s="8" t="s">
        <v>14</v>
      </c>
      <c r="E142" s="8" t="s">
        <v>12</v>
      </c>
    </row>
    <row r="143" spans="1:5" ht="17.25" customHeight="1" x14ac:dyDescent="0.25">
      <c r="A143" s="9">
        <v>42369</v>
      </c>
      <c r="B143" s="14" t="s">
        <v>161</v>
      </c>
      <c r="C143" s="10">
        <v>7000</v>
      </c>
      <c r="D143" s="8" t="s">
        <v>53</v>
      </c>
      <c r="E143" s="8" t="s">
        <v>146</v>
      </c>
    </row>
    <row r="144" spans="1:5" ht="17.25" customHeight="1" x14ac:dyDescent="0.25">
      <c r="A144" s="9">
        <v>42369</v>
      </c>
      <c r="B144" s="14" t="s">
        <v>162</v>
      </c>
      <c r="C144" s="10">
        <v>500</v>
      </c>
      <c r="D144" s="8" t="s">
        <v>53</v>
      </c>
      <c r="E144" s="8" t="s">
        <v>146</v>
      </c>
    </row>
    <row r="145" spans="1:5" ht="17.25" customHeight="1" x14ac:dyDescent="0.25">
      <c r="A145" s="9">
        <v>42369</v>
      </c>
      <c r="B145" s="14" t="s">
        <v>84</v>
      </c>
      <c r="C145" s="10">
        <v>2000</v>
      </c>
      <c r="D145" s="8" t="s">
        <v>53</v>
      </c>
      <c r="E145" s="8" t="s">
        <v>13</v>
      </c>
    </row>
    <row r="146" spans="1:5" ht="17.25" customHeight="1" x14ac:dyDescent="0.25">
      <c r="A146" s="9">
        <v>42369</v>
      </c>
      <c r="B146" s="14" t="s">
        <v>163</v>
      </c>
      <c r="C146" s="10">
        <v>150</v>
      </c>
      <c r="D146" s="8" t="s">
        <v>53</v>
      </c>
      <c r="E146" s="8" t="s">
        <v>13</v>
      </c>
    </row>
    <row r="147" spans="1:5" ht="17.25" customHeight="1" x14ac:dyDescent="0.25">
      <c r="A147" s="9">
        <v>42369</v>
      </c>
      <c r="B147" s="14" t="s">
        <v>84</v>
      </c>
      <c r="C147" s="10">
        <v>3000</v>
      </c>
      <c r="D147" s="8" t="s">
        <v>53</v>
      </c>
      <c r="E147" s="8" t="s">
        <v>146</v>
      </c>
    </row>
    <row r="148" spans="1:5" ht="17.25" customHeight="1" x14ac:dyDescent="0.25">
      <c r="A148" s="9">
        <v>42369</v>
      </c>
      <c r="B148" s="14" t="s">
        <v>35</v>
      </c>
      <c r="C148" s="10">
        <v>1000</v>
      </c>
      <c r="D148" s="8" t="s">
        <v>14</v>
      </c>
      <c r="E148" s="8" t="s">
        <v>12</v>
      </c>
    </row>
    <row r="149" spans="1:5" ht="17.25" customHeight="1" x14ac:dyDescent="0.25">
      <c r="A149" s="9">
        <v>42369</v>
      </c>
      <c r="B149" s="14" t="s">
        <v>166</v>
      </c>
      <c r="C149" s="10">
        <v>2000</v>
      </c>
      <c r="D149" s="8" t="s">
        <v>14</v>
      </c>
      <c r="E149" s="8" t="s">
        <v>13</v>
      </c>
    </row>
    <row r="150" spans="1:5" ht="17.25" customHeight="1" x14ac:dyDescent="0.25">
      <c r="A150" s="9">
        <v>42369</v>
      </c>
      <c r="B150" s="14" t="s">
        <v>167</v>
      </c>
      <c r="C150" s="10">
        <v>3700</v>
      </c>
      <c r="D150" s="8" t="s">
        <v>14</v>
      </c>
      <c r="E150" s="8" t="s">
        <v>12</v>
      </c>
    </row>
    <row r="151" spans="1:5" ht="17.25" customHeight="1" x14ac:dyDescent="0.25">
      <c r="A151" s="9"/>
      <c r="B151" s="14"/>
      <c r="C151" s="10"/>
      <c r="D151" s="8"/>
      <c r="E151" s="8"/>
    </row>
    <row r="152" spans="1:5" ht="17.25" customHeight="1" x14ac:dyDescent="0.25">
      <c r="A152" s="9"/>
      <c r="B152" s="14" t="s">
        <v>17</v>
      </c>
      <c r="C152" s="10">
        <f>36280.48+39141.9+61450.06+86196.01</f>
        <v>223068.45</v>
      </c>
      <c r="D152" s="8"/>
      <c r="E152" s="8"/>
    </row>
    <row r="153" spans="1:5" ht="17.25" customHeight="1" x14ac:dyDescent="0.25">
      <c r="A153" s="9"/>
      <c r="B153" s="14" t="s">
        <v>11</v>
      </c>
      <c r="C153" s="10">
        <v>1560</v>
      </c>
      <c r="D153" s="8"/>
      <c r="E153" s="8"/>
    </row>
    <row r="154" spans="1:5" ht="17.25" customHeight="1" x14ac:dyDescent="0.25">
      <c r="A154" s="9"/>
      <c r="B154" s="14" t="s">
        <v>10</v>
      </c>
      <c r="C154" s="10">
        <f>59949.85</f>
        <v>59949.85</v>
      </c>
      <c r="D154" s="8"/>
      <c r="E154" s="8"/>
    </row>
    <row r="155" spans="1:5" ht="15.75" x14ac:dyDescent="0.25">
      <c r="A155" s="5"/>
      <c r="B155" s="6" t="s">
        <v>6</v>
      </c>
      <c r="C155" s="7">
        <f>323.26+7.91+17.07+94.93+146.3+812.7+812.7+657.86+3570.42</f>
        <v>6443.15</v>
      </c>
      <c r="D155" s="6"/>
      <c r="E155" s="6"/>
    </row>
    <row r="156" spans="1:5" ht="15.75" x14ac:dyDescent="0.25">
      <c r="A156" s="9"/>
      <c r="B156" s="8" t="s">
        <v>7</v>
      </c>
      <c r="C156" s="10">
        <f>1634.4+4085+6108.5+1637.8+3765.8</f>
        <v>17231.5</v>
      </c>
      <c r="D156" s="11"/>
      <c r="E156" s="8"/>
    </row>
    <row r="157" spans="1:5" ht="15.75" x14ac:dyDescent="0.25">
      <c r="A157" s="9"/>
      <c r="B157" s="8" t="s">
        <v>8</v>
      </c>
      <c r="C157" s="10">
        <f>500+1000+1500+1000+250+1500+2500+2500+100+1002+1000+1000+500+500+400+1000+500+564+500+1000+1000+1000+500+500+1000+300+500+500+300+1000+100+300+1000+1000+1000+200+1000+200+186+500+200+1000+500+300+1000+1000+500+30+500+500+200+1000+80+3000+1000+60+333+5000+100+19500+500+2000+1000+25+500+700+500+500+1500+3000+100+2000+1000+200+20+500+500+100+200+500+500+500+500+1000+3000+3000+2000+750+100+30000+1000+108+1000+500+10000+300+500+1000+20+20000+300+1900+500+300+1000+400+10000+10000+1000+1000+5000+10000+1400+1000+10000+500+2000+5000+100+15000+10000+2000+1000+500+3000+1000+170+1000+500+1500+200+2000+300+1000+1000+300+500+200+10000+390+1000+150+3000+1000+500+200+300+1000+500+500+200+500+8400+24000+1000+150+2000+500+468+3000+1000+100+300+5000+5000+100+1000+300000+500+1000+9000+4000+900+1000+500+300+3000+400+6000+500+300+1000+100+3000+300+200+5000+100000</f>
        <v>768656</v>
      </c>
      <c r="D157" s="11"/>
      <c r="E157" s="8"/>
    </row>
    <row r="158" spans="1:5" ht="15.75" x14ac:dyDescent="0.25">
      <c r="A158" s="12"/>
      <c r="B158" s="13" t="s">
        <v>3</v>
      </c>
      <c r="C158" s="10">
        <f>SUM(C2:C157)</f>
        <v>13075028.649999999</v>
      </c>
      <c r="D158" s="8"/>
      <c r="E158" s="8"/>
    </row>
    <row r="159" spans="1:5" ht="11.25" customHeight="1" x14ac:dyDescent="0.25">
      <c r="C159" s="2"/>
    </row>
    <row r="160" spans="1:5" ht="99.75" customHeight="1" x14ac:dyDescent="0.25">
      <c r="B160" s="55" t="s">
        <v>19</v>
      </c>
      <c r="C160" s="2"/>
    </row>
  </sheetData>
  <sortState ref="A2:E150">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2016-01-12T06:28:50Z</dcterms:modified>
</cp:coreProperties>
</file>