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85" windowWidth="14805" windowHeight="6930"/>
  </bookViews>
  <sheets>
    <sheet name="Траты" sheetId="4" r:id="rId1"/>
    <sheet name="Поступления" sheetId="3" r:id="rId2"/>
  </sheets>
  <calcPr calcId="144525" refMode="R1C1"/>
</workbook>
</file>

<file path=xl/calcChain.xml><?xml version="1.0" encoding="utf-8"?>
<calcChain xmlns="http://schemas.openxmlformats.org/spreadsheetml/2006/main">
  <c r="C47" i="4" l="1"/>
  <c r="C82" i="3" l="1"/>
  <c r="C80" i="3"/>
  <c r="C79" i="3" l="1"/>
  <c r="C76" i="3" l="1"/>
  <c r="C81" i="3" l="1"/>
  <c r="C83" i="3" s="1"/>
</calcChain>
</file>

<file path=xl/sharedStrings.xml><?xml version="1.0" encoding="utf-8"?>
<sst xmlns="http://schemas.openxmlformats.org/spreadsheetml/2006/main" count="392" uniqueCount="170">
  <si>
    <t>Назначение</t>
  </si>
  <si>
    <t>Описание</t>
  </si>
  <si>
    <t>Сумма</t>
  </si>
  <si>
    <t>Итого</t>
  </si>
  <si>
    <t>Дата</t>
  </si>
  <si>
    <t>Благотворители</t>
  </si>
  <si>
    <t>Сумма (рубли)</t>
  </si>
  <si>
    <t>Банковский вклад ФондСервисБанк</t>
  </si>
  <si>
    <t>КИВИ (Легкий платеж)</t>
  </si>
  <si>
    <t>Добро.Мейл.Ру</t>
  </si>
  <si>
    <t>Анонимно:</t>
  </si>
  <si>
    <t>*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t>
  </si>
  <si>
    <t>card</t>
  </si>
  <si>
    <t>Дарья Юрченко</t>
  </si>
  <si>
    <t>Москва</t>
  </si>
  <si>
    <t>благотворительное пожертвование</t>
  </si>
  <si>
    <t>Екатерина Русяева</t>
  </si>
  <si>
    <t>bank</t>
  </si>
  <si>
    <t>Город</t>
  </si>
  <si>
    <t>Вид платежа</t>
  </si>
  <si>
    <t>Стекачев Александр Владимирович</t>
  </si>
  <si>
    <t>Московская область</t>
  </si>
  <si>
    <t>Покупка лекарственных препаратов для подопечного Фонда Мухаммада Магомедова по программе "Помощь семье".</t>
  </si>
  <si>
    <t>Диана Филяева</t>
  </si>
  <si>
    <t>Борис Плоткин</t>
  </si>
  <si>
    <t>Люберцы</t>
  </si>
  <si>
    <t>Др. Артем Гурвич</t>
  </si>
  <si>
    <t>Сергей Коротченков</t>
  </si>
  <si>
    <t>Ольга Бугрова</t>
  </si>
  <si>
    <t>Кирилл Пискарев</t>
  </si>
  <si>
    <t>Валентина Борисова</t>
  </si>
  <si>
    <t>Елена Бурова</t>
  </si>
  <si>
    <t>Олег Сафонов</t>
  </si>
  <si>
    <t>Елена Андрианова</t>
  </si>
  <si>
    <t>Евгений Жаров</t>
  </si>
  <si>
    <t>Исрафил Ашурлы</t>
  </si>
  <si>
    <t>Андрей Горбатов</t>
  </si>
  <si>
    <t>Даниил Аксенов</t>
  </si>
  <si>
    <t>*внесение наличных</t>
  </si>
  <si>
    <t>Все за одного</t>
  </si>
  <si>
    <t>Оплата за автотранспортные услуги для подопечных Фонда по программе "Помощь семье".</t>
  </si>
  <si>
    <t>Дарья Чибисова</t>
  </si>
  <si>
    <t>Оплата за оказание медицинских услуг подопечной Фонда Дарьи Чибисовой по программе "Помощь семье".</t>
  </si>
  <si>
    <t>Покупка лекарственных препаратов для подопечного Фонда Тимура Каркузова по программе "Помощь семье".</t>
  </si>
  <si>
    <t>Покупка лекарственных препаратов для подопечного Фонда Ярослава Глыбина по программе "Помощь семье".</t>
  </si>
  <si>
    <t>Оплата за медицинские услуги для подопечных Фонда по программе "Помощь больнице".</t>
  </si>
  <si>
    <t>ООО "ДИ АРТ"</t>
  </si>
  <si>
    <t>Болтухова Ирина Владимировна</t>
  </si>
  <si>
    <t>ОАО "Трансинжстрой"</t>
  </si>
  <si>
    <t xml:space="preserve">Евгений Гаврилов </t>
  </si>
  <si>
    <t>Кирилл Трещанский</t>
  </si>
  <si>
    <t>Олег Жучков</t>
  </si>
  <si>
    <t>Анна Сперанская</t>
  </si>
  <si>
    <t>Марина Ионова</t>
  </si>
  <si>
    <t>Илья Огурцов</t>
  </si>
  <si>
    <t>Наталья Шарапова</t>
  </si>
  <si>
    <t>Александр Кугутагурьев</t>
  </si>
  <si>
    <t>Германия</t>
  </si>
  <si>
    <t>Евгений Булатов</t>
  </si>
  <si>
    <t>Антон Трубин</t>
  </si>
  <si>
    <t>Сергей Марин</t>
  </si>
  <si>
    <t>Королев</t>
  </si>
  <si>
    <t xml:space="preserve">Надежда Шипилина </t>
  </si>
  <si>
    <t>Бабенко Марина</t>
  </si>
  <si>
    <t>Светлана Лактушкина</t>
  </si>
  <si>
    <t>Герман Чобанов</t>
  </si>
  <si>
    <t>Наталья Сердюк</t>
  </si>
  <si>
    <t>Наталья Каминарская</t>
  </si>
  <si>
    <t>Людмила Ворошилова</t>
  </si>
  <si>
    <t>Юлия Гиняева</t>
  </si>
  <si>
    <t>Моника Манелова</t>
  </si>
  <si>
    <t>Илья Соловьев</t>
  </si>
  <si>
    <t>Ольга Агеева</t>
  </si>
  <si>
    <t>Олеся Котлярова</t>
  </si>
  <si>
    <t>Наталия Сердюк</t>
  </si>
  <si>
    <t>Тверь</t>
  </si>
  <si>
    <t>Елена Овечкина</t>
  </si>
  <si>
    <t>Елена Липова</t>
  </si>
  <si>
    <t>Благотворительная кнопка МКБ банк</t>
  </si>
  <si>
    <t>Анна Чобанова</t>
  </si>
  <si>
    <t xml:space="preserve">Вильгельм Палмер </t>
  </si>
  <si>
    <t>Ася Плаксина</t>
  </si>
  <si>
    <t>Ярослав Глыбин</t>
  </si>
  <si>
    <t>Елена Черешнева</t>
  </si>
  <si>
    <t>Тимур Каркузов</t>
  </si>
  <si>
    <t>Анна Усачева</t>
  </si>
  <si>
    <t>Варвара Родионова</t>
  </si>
  <si>
    <t>Наталия Шарапова</t>
  </si>
  <si>
    <t>Надежда Гордикова</t>
  </si>
  <si>
    <t>Маргарита Клочкова</t>
  </si>
  <si>
    <t>Лидия Стефанова</t>
  </si>
  <si>
    <t>Галина Трошина</t>
  </si>
  <si>
    <t>Наталия Глинянова</t>
  </si>
  <si>
    <t>Александр Посикера</t>
  </si>
  <si>
    <t>Антон Кондрашов</t>
  </si>
  <si>
    <t>Анастасия Николина-Данильчук</t>
  </si>
  <si>
    <t>Светлана Глазунова</t>
  </si>
  <si>
    <t>Леонид Зондберг</t>
  </si>
  <si>
    <t>Екатерина Канева</t>
  </si>
  <si>
    <t>Владислав Шмейссер</t>
  </si>
  <si>
    <t>Бойцова Татьяна Михайловна</t>
  </si>
  <si>
    <t>Санкт-Петербург</t>
  </si>
  <si>
    <t>Захаров Сергей Петрович</t>
  </si>
  <si>
    <t>Моисеев Алексей Алексеевич</t>
  </si>
  <si>
    <t>Смс номер 7715</t>
  </si>
  <si>
    <t>Конопелькина Алевтина Викторовна</t>
  </si>
  <si>
    <t>Ратмир Денисенко</t>
  </si>
  <si>
    <t>Оплата за проживание подопечного Фонда Ратмира Денисенко в пансионате Розо (Бельгия) на время лечения.</t>
  </si>
  <si>
    <t>Марина Алентьева</t>
  </si>
  <si>
    <t>Оплата за проживание подопечной Фонда Марины Алентьевой в пансионате Розо (Бельгия) на время лечения.</t>
  </si>
  <si>
    <t>Егор Орлов</t>
  </si>
  <si>
    <t xml:space="preserve">Оплата лечения в клинике Сент-Люк (Бельгия) для подопечного Фонда Егора Орлова. </t>
  </si>
  <si>
    <t>Ульяна Кочетова</t>
  </si>
  <si>
    <t>Покупка лекарственных препаратов для подопечной Фонда Ульяны Кочетовой по программе "Помощь семье".</t>
  </si>
  <si>
    <t>Арина Осипова</t>
  </si>
  <si>
    <t>Покупка лекарственных препаратов для подопечной Фонда Арины Осиповой по программе "Помощь семье".</t>
  </si>
  <si>
    <t>Мухаммад Магомедов</t>
  </si>
  <si>
    <t>Валерия Корягина</t>
  </si>
  <si>
    <t>Покупка лекарственных препаратов для подопечной Фонда Валерии Корягиной по программе "Помощь семье".</t>
  </si>
  <si>
    <t>Алена Ионичева</t>
  </si>
  <si>
    <t>Оплата авиабилетов для подопечной Фонда Алены Ионичевой и ее мамы от места лечения (Москва-Новокузнецк).</t>
  </si>
  <si>
    <t>Эвелина Козлова, Идар Панагов, Мухаммад Магомедов</t>
  </si>
  <si>
    <t>Оплата авиабилетов для подопечных Фонда и их родителей до места лечения и обратно. Эвелина Козлова (Сыктывкар-Москва), Идар Панагов (Нальчик-Москва), Мухаммад Магомедов (Москва-Махачкала).</t>
  </si>
  <si>
    <t>Ирина Лукашенко</t>
  </si>
  <si>
    <t>Оплата авиабилетов для подопечной Фонда Ирины Лукашенко и ее мамы до места лечения и обратно (Москва-Брюссель-Москва).</t>
  </si>
  <si>
    <t>Арсения Кудрявцева</t>
  </si>
  <si>
    <t>Покупка лекарственных препаратов для подопечной Фонда Арсении Кудрявцевой по программе "Помощь семье".</t>
  </si>
  <si>
    <t>Алмаз Гайсин</t>
  </si>
  <si>
    <t>Оплата авиабилетов для подопечного Фонда Алмаза Гайсина и его мамы до места лечения (Уфа-Москва).</t>
  </si>
  <si>
    <t>Эвелина Козлова</t>
  </si>
  <si>
    <t>Оплата авиабилетов для подопечной Фонда Эвелины Козловой и ее мамы от места лечения до дома (Москва-Сыктывкар).</t>
  </si>
  <si>
    <t>Оплата авиабилетов для подопечного Фонда Даниила Аксенова и его мамы до места лечения (Ставрополь-Москва).</t>
  </si>
  <si>
    <t>Оплата авиабилетов для подопечной Фонда Анастасии Николиной-Данильчук и ее папы до места лечения и обратно (Барнаул-Москва-Барнаул).</t>
  </si>
  <si>
    <t>Покупка лекарственных препаратов для подопечного Фонда Ильи Огурцова по программе "Помощь семье".</t>
  </si>
  <si>
    <t>Елена Прашутина</t>
  </si>
  <si>
    <t>Оплата за проживание подопечной Фонда Елены Прашутиной в гостинице на время лечения по программе "Помощь семье".</t>
  </si>
  <si>
    <t>Оплата авиабилетов для подопечного Фонда Алмаза Гайсина и его мамы от места лечения до дома (Москва-Уфа).</t>
  </si>
  <si>
    <t>Оплата авиабилетов для подопечного Фонда Мухаммада Магомедова и его мамы до места лечения  (Махачкала-Москва).</t>
  </si>
  <si>
    <t>Артем Шаховцев</t>
  </si>
  <si>
    <t>Оплата авиабилетов для подопечного Фонда Артема Шаховцева и его мамы от места лечения до дома  (Москва-Магнитогорск).</t>
  </si>
  <si>
    <t>Мария Новикова</t>
  </si>
  <si>
    <t>Оплата авибилетов для подопечной Фонда Марии Новиковой и ее мамы до места лечения (Благовещенск-Москва).</t>
  </si>
  <si>
    <t>Мария Хлопотова</t>
  </si>
  <si>
    <t>Оплата авиабилетов для подопечной Фонда Марии Хлоптовой и ее мамы до места лечения (Благовещенск-Москва).</t>
  </si>
  <si>
    <t>Оплата за проживание подопечного Фонда Артема Шаховцева в гостинице на время лечения по программе "Помощь семье".</t>
  </si>
  <si>
    <t>Идар Панагов</t>
  </si>
  <si>
    <t xml:space="preserve">Оплата авиабилетов для подопечного Фонда Идара Панагова и его мамы до места лечения (Нальчик-Москва). </t>
  </si>
  <si>
    <t>Федор Беляков</t>
  </si>
  <si>
    <t>Оплата авиабилетов для подопечного Фонда Федора Белякова и его мамы до места лечения (Минеральные воды-Москва).</t>
  </si>
  <si>
    <t>Оплата за проживание подопечной Фонда  Марии Хлопотовой в гостинице на время лечения по программе "Помощь семье".</t>
  </si>
  <si>
    <t>Равин Азизбеков</t>
  </si>
  <si>
    <t>Оплата авиабилетов для подопечного Фонда Равина Азизбекова и его мамы от места лечения до дома (Москва-Красноярск).</t>
  </si>
  <si>
    <t>Оплата ЖД билетов для подопечного Фонда Владислава Шмейссера и его мамы до места лечения (Инта-Москва)</t>
  </si>
  <si>
    <t>Оплата авиабилетов для подопечного Фонда Даниила Аксенова и его мамы от места лечения до дома (Москва-Ставрополь).</t>
  </si>
  <si>
    <t>Ясмина Калонова</t>
  </si>
  <si>
    <t>Оплата авиабилетов для подопечной Фонда Ясмины Калоновой и ее мамы от места лечения до дома (Москва-Минеральные воды).</t>
  </si>
  <si>
    <t>Оплата авиабилетов для подопечной Фонда Дарьи Чибисовой и ее мамы от места лечения до дома (Москва-Одесса).</t>
  </si>
  <si>
    <t>Арина Торосян</t>
  </si>
  <si>
    <t>Оплата авиабилетов для подопечной Фонда Арины Торосян и ее мамы от места лечения до дома (Москва-Омск).</t>
  </si>
  <si>
    <t>Оплата авиабилетов для подопечного Фонда Даниила Аксенова и его мамы до места лечения  (Ставрополь-Москва).</t>
  </si>
  <si>
    <t>Оплата авиабилетов для подопечного Фонда Тимура Каркузова и его мамы до места лечения (Ставрополь-Москва).</t>
  </si>
  <si>
    <t>Рустам Дадашов</t>
  </si>
  <si>
    <t>Оплата авиабилетов для подопечного Фонда Тимура Каркузова и его мамы до места лечения (Красноярск-Москва).</t>
  </si>
  <si>
    <t>Оплата за проживание подопечной Фонда Дианы Филяевой в гостинице на время лечения по программе "Помощь семье".</t>
  </si>
  <si>
    <t>Кристина Дудареева</t>
  </si>
  <si>
    <t>Оплата авиабилетов для подопечной Фонда Кристины Дудареевой и ее мамы до места лечения (Улан-Удэ-Москва).</t>
  </si>
  <si>
    <t>Оплата авиабилетов для подопечной Фонда Марии Хлоптовой и ее мамы от места лечения до дома (Москва-Благовещенск).</t>
  </si>
  <si>
    <t>Оплата за ритуальные услуги для подопечного Фонда Ильи Огурцова по программе "Помощь семье".</t>
  </si>
  <si>
    <t>Федор Беляков, Даниил Аксенов, Герман Чобанов, Идар Панагов, Арина Торосян, Мария Хлопотова, София Хайрутдинова, Тимур Каркузов, Рамазан Максютов, Кристина Дудареева, Мухаммад Магомедов, Диана Марчукова, Владислав Шмейссер, София Мухитова, Дарья Чибисова, Екатерина Русяева, Мария Новикова, Эвелина Козлова</t>
  </si>
  <si>
    <t>Артем Барсов, Григорий Богатый, Тембулат Болиев, Дарья Вартбаронова, Эндже Галимуллина, Даниил Гаранин, Оксана Желтова, Полина Жидкова, Даниил Иванов, Арина Ковалева, Вероника Купрюхина, Влада Макарова, Елизавета Мартынова, Валерий Петросян, Милана Поднебесная, Ксения Пономарева, Медея Препелица, Ульяна Романенко, Никита Русских, София Селезнева,Ирина Стоян, Станислав Шпанников, Злата Якунина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</si>
</sst>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8"/>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1" fillId="2" borderId="1" xfId="0" applyFont="1" applyFill="1" applyBorder="1"/>
    <xf numFmtId="0" fontId="1" fillId="2" borderId="1" xfId="0" applyFont="1" applyFill="1" applyBorder="1" applyAlignment="1">
      <alignment horizontal="left"/>
    </xf>
    <xf numFmtId="0" fontId="2" fillId="3" borderId="1" xfId="0" applyFont="1" applyFill="1" applyBorder="1"/>
    <xf numFmtId="0" fontId="2" fillId="3" borderId="1" xfId="0" applyFont="1" applyFill="1" applyBorder="1" applyAlignment="1">
      <alignment wrapText="1"/>
    </xf>
    <xf numFmtId="14" fontId="2" fillId="3" borderId="1" xfId="0" applyNumberFormat="1" applyFont="1" applyFill="1" applyBorder="1"/>
    <xf numFmtId="0" fontId="3" fillId="4" borderId="1" xfId="0" applyFont="1" applyFill="1" applyBorder="1"/>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4" fillId="5" borderId="1" xfId="0" applyFont="1" applyFill="1" applyBorder="1" applyAlignment="1">
      <alignment horizontal="left" vertical="center"/>
    </xf>
    <xf numFmtId="14" fontId="5" fillId="0" borderId="1" xfId="0" applyNumberFormat="1" applyFont="1" applyFill="1" applyBorder="1" applyAlignment="1">
      <alignment horizontal="left"/>
    </xf>
    <xf numFmtId="0" fontId="5" fillId="0" borderId="1" xfId="0" applyFont="1" applyFill="1" applyBorder="1"/>
    <xf numFmtId="0" fontId="5" fillId="0" borderId="1" xfId="0" applyFont="1" applyFill="1" applyBorder="1" applyAlignment="1">
      <alignment horizontal="left"/>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6" borderId="1" xfId="0" applyFont="1" applyFill="1" applyBorder="1" applyAlignment="1">
      <alignment horizontal="left" vertical="center" wrapText="1"/>
    </xf>
    <xf numFmtId="0" fontId="5" fillId="0" borderId="1" xfId="0" applyFont="1" applyBorder="1" applyAlignment="1">
      <alignment wrapText="1"/>
    </xf>
    <xf numFmtId="14" fontId="4" fillId="0" borderId="1" xfId="0" applyNumberFormat="1" applyFont="1" applyBorder="1" applyAlignment="1">
      <alignment horizontal="left"/>
    </xf>
    <xf numFmtId="0" fontId="4" fillId="6" borderId="1" xfId="0" applyFont="1" applyFill="1" applyBorder="1"/>
    <xf numFmtId="0" fontId="0" fillId="0" borderId="0" xfId="0" applyAlignment="1">
      <alignment horizontal="left" vertical="center"/>
    </xf>
    <xf numFmtId="0" fontId="0" fillId="0" borderId="0" xfId="0" applyAlignment="1">
      <alignment wrapText="1"/>
    </xf>
    <xf numFmtId="164" fontId="2" fillId="3" borderId="1" xfId="0" applyNumberFormat="1" applyFont="1" applyFill="1" applyBorder="1" applyAlignment="1">
      <alignment horizontal="right"/>
    </xf>
    <xf numFmtId="0" fontId="6" fillId="0" borderId="1" xfId="0" applyFont="1" applyBorder="1"/>
    <xf numFmtId="0" fontId="2" fillId="3" borderId="1" xfId="0" applyFont="1" applyFill="1" applyBorder="1" applyAlignment="1">
      <alignment vertical="center" wrapText="1"/>
    </xf>
    <xf numFmtId="164" fontId="2" fillId="3" borderId="1" xfId="0" applyNumberFormat="1" applyFont="1" applyFill="1" applyBorder="1" applyAlignment="1">
      <alignment horizontal="right" vertical="center"/>
    </xf>
    <xf numFmtId="14" fontId="2" fillId="3" borderId="1" xfId="0" applyNumberFormat="1" applyFont="1" applyFill="1" applyBorder="1" applyAlignment="1">
      <alignment vertical="center"/>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2" fillId="3" borderId="1" xfId="0" applyFont="1" applyFill="1" applyBorder="1" applyAlignment="1">
      <alignment vertical="center"/>
    </xf>
    <xf numFmtId="164" fontId="7" fillId="3" borderId="1" xfId="0" applyNumberFormat="1" applyFont="1" applyFill="1" applyBorder="1" applyAlignment="1">
      <alignment horizontal="right" vertical="center"/>
    </xf>
    <xf numFmtId="14" fontId="7" fillId="3" borderId="1" xfId="0" applyNumberFormat="1" applyFont="1" applyFill="1" applyBorder="1" applyAlignment="1">
      <alignment vertical="center"/>
    </xf>
    <xf numFmtId="0" fontId="6" fillId="0" borderId="1" xfId="0"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zoomScale="58" zoomScaleNormal="58" workbookViewId="0">
      <selection activeCell="L33" sqref="L33"/>
    </sheetView>
  </sheetViews>
  <sheetFormatPr defaultRowHeight="15" x14ac:dyDescent="0.25"/>
  <cols>
    <col min="1" max="1" width="67.85546875" customWidth="1"/>
    <col min="2" max="2" width="76.140625" customWidth="1"/>
    <col min="3" max="3" width="29.7109375" customWidth="1"/>
    <col min="4" max="4" width="33.85546875" customWidth="1"/>
  </cols>
  <sheetData>
    <row r="1" spans="1:4" ht="23.25" x14ac:dyDescent="0.35">
      <c r="A1" s="1" t="s">
        <v>0</v>
      </c>
      <c r="B1" s="1" t="s">
        <v>1</v>
      </c>
      <c r="C1" s="2" t="s">
        <v>2</v>
      </c>
      <c r="D1" s="1" t="s">
        <v>4</v>
      </c>
    </row>
    <row r="2" spans="1:4" ht="77.25" customHeight="1" x14ac:dyDescent="0.25">
      <c r="A2" s="32" t="s">
        <v>112</v>
      </c>
      <c r="B2" s="31" t="s">
        <v>113</v>
      </c>
      <c r="C2" s="34">
        <v>160157.67000000001</v>
      </c>
      <c r="D2" s="35">
        <v>42156</v>
      </c>
    </row>
    <row r="3" spans="1:4" ht="87" customHeight="1" x14ac:dyDescent="0.25">
      <c r="A3" s="28" t="s">
        <v>119</v>
      </c>
      <c r="B3" s="28" t="s">
        <v>120</v>
      </c>
      <c r="C3" s="29">
        <v>13836</v>
      </c>
      <c r="D3" s="30">
        <v>42158</v>
      </c>
    </row>
    <row r="4" spans="1:4" ht="81.75" customHeight="1" x14ac:dyDescent="0.25">
      <c r="A4" s="33" t="s">
        <v>114</v>
      </c>
      <c r="B4" s="28" t="s">
        <v>115</v>
      </c>
      <c r="C4" s="29">
        <v>1145.8499999999999</v>
      </c>
      <c r="D4" s="30">
        <v>42158</v>
      </c>
    </row>
    <row r="5" spans="1:4" ht="75" customHeight="1" x14ac:dyDescent="0.25">
      <c r="A5" s="31" t="s">
        <v>125</v>
      </c>
      <c r="B5" s="31" t="s">
        <v>126</v>
      </c>
      <c r="C5" s="34">
        <v>70376.850000000006</v>
      </c>
      <c r="D5" s="35">
        <v>42158</v>
      </c>
    </row>
    <row r="6" spans="1:4" ht="78.75" customHeight="1" x14ac:dyDescent="0.25">
      <c r="A6" s="28" t="s">
        <v>117</v>
      </c>
      <c r="B6" s="28" t="s">
        <v>118</v>
      </c>
      <c r="C6" s="29">
        <v>3444.54</v>
      </c>
      <c r="D6" s="30">
        <v>42158</v>
      </c>
    </row>
    <row r="7" spans="1:4" ht="87" customHeight="1" x14ac:dyDescent="0.25">
      <c r="A7" s="33" t="s">
        <v>123</v>
      </c>
      <c r="B7" s="28" t="s">
        <v>124</v>
      </c>
      <c r="C7" s="29">
        <v>33118</v>
      </c>
      <c r="D7" s="30">
        <v>42158</v>
      </c>
    </row>
    <row r="8" spans="1:4" ht="79.5" customHeight="1" x14ac:dyDescent="0.25">
      <c r="A8" s="33" t="s">
        <v>116</v>
      </c>
      <c r="B8" s="28" t="s">
        <v>22</v>
      </c>
      <c r="C8" s="29">
        <v>1850.18</v>
      </c>
      <c r="D8" s="30">
        <v>42158</v>
      </c>
    </row>
    <row r="9" spans="1:4" ht="123" customHeight="1" x14ac:dyDescent="0.25">
      <c r="A9" s="28" t="s">
        <v>121</v>
      </c>
      <c r="B9" s="28" t="s">
        <v>122</v>
      </c>
      <c r="C9" s="29">
        <v>23084</v>
      </c>
      <c r="D9" s="30">
        <v>42158</v>
      </c>
    </row>
    <row r="10" spans="1:4" ht="90" customHeight="1" x14ac:dyDescent="0.25">
      <c r="A10" s="33" t="s">
        <v>106</v>
      </c>
      <c r="B10" s="28" t="s">
        <v>107</v>
      </c>
      <c r="C10" s="29">
        <v>51658</v>
      </c>
      <c r="D10" s="30">
        <v>42160</v>
      </c>
    </row>
    <row r="11" spans="1:4" ht="80.25" customHeight="1" x14ac:dyDescent="0.25">
      <c r="A11" s="28" t="s">
        <v>108</v>
      </c>
      <c r="B11" s="28" t="s">
        <v>109</v>
      </c>
      <c r="C11" s="29">
        <v>66648</v>
      </c>
      <c r="D11" s="30">
        <v>42160</v>
      </c>
    </row>
    <row r="12" spans="1:4" ht="100.5" customHeight="1" x14ac:dyDescent="0.25">
      <c r="A12" s="28" t="s">
        <v>127</v>
      </c>
      <c r="B12" s="28" t="s">
        <v>128</v>
      </c>
      <c r="C12" s="29">
        <v>3709</v>
      </c>
      <c r="D12" s="30">
        <v>42163</v>
      </c>
    </row>
    <row r="13" spans="1:4" ht="99" customHeight="1" x14ac:dyDescent="0.25">
      <c r="A13" s="28" t="s">
        <v>95</v>
      </c>
      <c r="B13" s="28" t="s">
        <v>132</v>
      </c>
      <c r="C13" s="29">
        <v>26672</v>
      </c>
      <c r="D13" s="30">
        <v>42163</v>
      </c>
    </row>
    <row r="14" spans="1:4" ht="81" customHeight="1" x14ac:dyDescent="0.25">
      <c r="A14" s="28" t="s">
        <v>37</v>
      </c>
      <c r="B14" s="28" t="s">
        <v>131</v>
      </c>
      <c r="C14" s="29">
        <v>10586</v>
      </c>
      <c r="D14" s="30">
        <v>42163</v>
      </c>
    </row>
    <row r="15" spans="1:4" ht="71.25" customHeight="1" x14ac:dyDescent="0.25">
      <c r="A15" s="28" t="s">
        <v>129</v>
      </c>
      <c r="B15" s="28" t="s">
        <v>130</v>
      </c>
      <c r="C15" s="29">
        <v>6173</v>
      </c>
      <c r="D15" s="30">
        <v>42163</v>
      </c>
    </row>
    <row r="16" spans="1:4" ht="104.25" customHeight="1" x14ac:dyDescent="0.25">
      <c r="A16" s="33" t="s">
        <v>41</v>
      </c>
      <c r="B16" s="28" t="s">
        <v>42</v>
      </c>
      <c r="C16" s="29">
        <v>214752</v>
      </c>
      <c r="D16" s="30">
        <v>42178</v>
      </c>
    </row>
    <row r="17" spans="1:4" ht="82.5" customHeight="1" x14ac:dyDescent="0.25">
      <c r="A17" s="33" t="s">
        <v>110</v>
      </c>
      <c r="B17" s="28" t="s">
        <v>111</v>
      </c>
      <c r="C17" s="29">
        <v>147800</v>
      </c>
      <c r="D17" s="30">
        <v>42178</v>
      </c>
    </row>
    <row r="18" spans="1:4" ht="84.75" customHeight="1" x14ac:dyDescent="0.25">
      <c r="A18" s="33" t="s">
        <v>54</v>
      </c>
      <c r="B18" s="28" t="s">
        <v>133</v>
      </c>
      <c r="C18" s="29">
        <v>82216.5</v>
      </c>
      <c r="D18" s="30">
        <v>42178</v>
      </c>
    </row>
    <row r="19" spans="1:4" ht="225.75" customHeight="1" x14ac:dyDescent="0.25">
      <c r="A19" s="31" t="s">
        <v>168</v>
      </c>
      <c r="B19" s="31" t="s">
        <v>40</v>
      </c>
      <c r="C19" s="34">
        <v>32330</v>
      </c>
      <c r="D19" s="35">
        <v>42178</v>
      </c>
    </row>
    <row r="20" spans="1:4" ht="276.75" customHeight="1" x14ac:dyDescent="0.25">
      <c r="A20" s="28" t="s">
        <v>169</v>
      </c>
      <c r="B20" s="28" t="s">
        <v>45</v>
      </c>
      <c r="C20" s="29">
        <v>280850</v>
      </c>
      <c r="D20" s="30">
        <v>42178</v>
      </c>
    </row>
    <row r="21" spans="1:4" ht="77.25" customHeight="1" x14ac:dyDescent="0.25">
      <c r="A21" s="33" t="s">
        <v>127</v>
      </c>
      <c r="B21" s="28" t="s">
        <v>136</v>
      </c>
      <c r="C21" s="29">
        <v>12408</v>
      </c>
      <c r="D21" s="30">
        <v>42179</v>
      </c>
    </row>
    <row r="22" spans="1:4" ht="76.5" customHeight="1" x14ac:dyDescent="0.25">
      <c r="A22" s="33" t="s">
        <v>138</v>
      </c>
      <c r="B22" s="28" t="s">
        <v>139</v>
      </c>
      <c r="C22" s="29">
        <v>16255</v>
      </c>
      <c r="D22" s="30">
        <v>42179</v>
      </c>
    </row>
    <row r="23" spans="1:4" ht="77.25" customHeight="1" x14ac:dyDescent="0.25">
      <c r="A23" s="33" t="s">
        <v>134</v>
      </c>
      <c r="B23" s="28" t="s">
        <v>135</v>
      </c>
      <c r="C23" s="29">
        <v>5062.5</v>
      </c>
      <c r="D23" s="30">
        <v>42179</v>
      </c>
    </row>
    <row r="24" spans="1:4" ht="93" customHeight="1" x14ac:dyDescent="0.25">
      <c r="A24" s="28" t="s">
        <v>140</v>
      </c>
      <c r="B24" s="28" t="s">
        <v>141</v>
      </c>
      <c r="C24" s="29">
        <v>29725</v>
      </c>
      <c r="D24" s="30">
        <v>42179</v>
      </c>
    </row>
    <row r="25" spans="1:4" ht="84.75" customHeight="1" x14ac:dyDescent="0.25">
      <c r="A25" s="28" t="s">
        <v>142</v>
      </c>
      <c r="B25" s="28" t="s">
        <v>143</v>
      </c>
      <c r="C25" s="29">
        <v>50379</v>
      </c>
      <c r="D25" s="30">
        <v>42179</v>
      </c>
    </row>
    <row r="26" spans="1:4" ht="103.5" customHeight="1" x14ac:dyDescent="0.25">
      <c r="A26" s="33" t="s">
        <v>116</v>
      </c>
      <c r="B26" s="28" t="s">
        <v>137</v>
      </c>
      <c r="C26" s="29">
        <v>13720</v>
      </c>
      <c r="D26" s="30">
        <v>42179</v>
      </c>
    </row>
    <row r="27" spans="1:4" ht="73.5" customHeight="1" x14ac:dyDescent="0.25">
      <c r="A27" s="28" t="s">
        <v>82</v>
      </c>
      <c r="B27" s="28" t="s">
        <v>44</v>
      </c>
      <c r="C27" s="29">
        <v>44496.35</v>
      </c>
      <c r="D27" s="30">
        <v>42179</v>
      </c>
    </row>
    <row r="28" spans="1:4" ht="96.75" customHeight="1" x14ac:dyDescent="0.35">
      <c r="A28" s="33" t="s">
        <v>157</v>
      </c>
      <c r="B28" s="28" t="s">
        <v>158</v>
      </c>
      <c r="C28" s="26">
        <v>13715</v>
      </c>
      <c r="D28" s="5">
        <v>42185</v>
      </c>
    </row>
    <row r="29" spans="1:4" ht="87.75" customHeight="1" x14ac:dyDescent="0.25">
      <c r="A29" s="28" t="s">
        <v>138</v>
      </c>
      <c r="B29" s="28" t="s">
        <v>144</v>
      </c>
      <c r="C29" s="29">
        <v>3975</v>
      </c>
      <c r="D29" s="30">
        <v>42185</v>
      </c>
    </row>
    <row r="30" spans="1:4" ht="87.75" customHeight="1" x14ac:dyDescent="0.25">
      <c r="A30" s="28" t="s">
        <v>99</v>
      </c>
      <c r="B30" s="28" t="s">
        <v>152</v>
      </c>
      <c r="C30" s="29">
        <v>9205</v>
      </c>
      <c r="D30" s="30">
        <v>42185</v>
      </c>
    </row>
    <row r="31" spans="1:4" ht="87.75" customHeight="1" x14ac:dyDescent="0.25">
      <c r="A31" s="28" t="s">
        <v>37</v>
      </c>
      <c r="B31" s="28" t="s">
        <v>153</v>
      </c>
      <c r="C31" s="29">
        <v>12305</v>
      </c>
      <c r="D31" s="30">
        <v>42185</v>
      </c>
    </row>
    <row r="32" spans="1:4" ht="87.75" customHeight="1" x14ac:dyDescent="0.35">
      <c r="A32" s="33" t="s">
        <v>37</v>
      </c>
      <c r="B32" s="28" t="s">
        <v>159</v>
      </c>
      <c r="C32" s="26">
        <v>14351</v>
      </c>
      <c r="D32" s="5">
        <v>42185</v>
      </c>
    </row>
    <row r="33" spans="1:4" ht="104.25" customHeight="1" x14ac:dyDescent="0.25">
      <c r="A33" s="28" t="s">
        <v>41</v>
      </c>
      <c r="B33" s="28" t="s">
        <v>156</v>
      </c>
      <c r="C33" s="29">
        <v>13003</v>
      </c>
      <c r="D33" s="30">
        <v>42185</v>
      </c>
    </row>
    <row r="34" spans="1:4" ht="99.75" customHeight="1" x14ac:dyDescent="0.35">
      <c r="A34" s="33" t="s">
        <v>23</v>
      </c>
      <c r="B34" s="28" t="s">
        <v>163</v>
      </c>
      <c r="C34" s="26">
        <v>15750</v>
      </c>
      <c r="D34" s="5">
        <v>42185</v>
      </c>
    </row>
    <row r="35" spans="1:4" ht="96" customHeight="1" x14ac:dyDescent="0.25">
      <c r="A35" s="28" t="s">
        <v>145</v>
      </c>
      <c r="B35" s="28" t="s">
        <v>146</v>
      </c>
      <c r="C35" s="29">
        <v>4025</v>
      </c>
      <c r="D35" s="30">
        <v>42185</v>
      </c>
    </row>
    <row r="36" spans="1:4" ht="105" customHeight="1" x14ac:dyDescent="0.25">
      <c r="A36" s="28" t="s">
        <v>54</v>
      </c>
      <c r="B36" s="28" t="s">
        <v>167</v>
      </c>
      <c r="C36" s="29">
        <v>45185</v>
      </c>
      <c r="D36" s="30">
        <v>42185</v>
      </c>
    </row>
    <row r="37" spans="1:4" ht="76.5" customHeight="1" x14ac:dyDescent="0.35">
      <c r="A37" s="33" t="s">
        <v>164</v>
      </c>
      <c r="B37" s="28" t="s">
        <v>165</v>
      </c>
      <c r="C37" s="26">
        <v>25555</v>
      </c>
      <c r="D37" s="5">
        <v>42185</v>
      </c>
    </row>
    <row r="38" spans="1:4" ht="85.5" customHeight="1" x14ac:dyDescent="0.25">
      <c r="A38" s="28" t="s">
        <v>142</v>
      </c>
      <c r="B38" s="28" t="s">
        <v>149</v>
      </c>
      <c r="C38" s="29">
        <v>5550</v>
      </c>
      <c r="D38" s="30">
        <v>42185</v>
      </c>
    </row>
    <row r="39" spans="1:4" ht="88.5" customHeight="1" x14ac:dyDescent="0.25">
      <c r="A39" s="28" t="s">
        <v>142</v>
      </c>
      <c r="B39" s="28" t="s">
        <v>166</v>
      </c>
      <c r="C39" s="29">
        <v>30368</v>
      </c>
      <c r="D39" s="30">
        <v>42185</v>
      </c>
    </row>
    <row r="40" spans="1:4" ht="89.25" customHeight="1" x14ac:dyDescent="0.25">
      <c r="A40" s="28" t="s">
        <v>150</v>
      </c>
      <c r="B40" s="28" t="s">
        <v>151</v>
      </c>
      <c r="C40" s="29">
        <v>8587</v>
      </c>
      <c r="D40" s="30">
        <v>42185</v>
      </c>
    </row>
    <row r="41" spans="1:4" ht="92.25" customHeight="1" x14ac:dyDescent="0.35">
      <c r="A41" s="33" t="s">
        <v>161</v>
      </c>
      <c r="B41" s="28" t="s">
        <v>162</v>
      </c>
      <c r="C41" s="26">
        <v>15408</v>
      </c>
      <c r="D41" s="5">
        <v>42185</v>
      </c>
    </row>
    <row r="42" spans="1:4" ht="75" customHeight="1" x14ac:dyDescent="0.35">
      <c r="A42" s="33" t="s">
        <v>84</v>
      </c>
      <c r="B42" s="28" t="s">
        <v>160</v>
      </c>
      <c r="C42" s="26">
        <v>14351</v>
      </c>
      <c r="D42" s="5">
        <v>42185</v>
      </c>
    </row>
    <row r="43" spans="1:4" ht="87" customHeight="1" x14ac:dyDescent="0.35">
      <c r="A43" s="33" t="s">
        <v>84</v>
      </c>
      <c r="B43" s="28" t="s">
        <v>43</v>
      </c>
      <c r="C43" s="26">
        <v>19326</v>
      </c>
      <c r="D43" s="5">
        <v>42185</v>
      </c>
    </row>
    <row r="44" spans="1:4" ht="91.5" customHeight="1" x14ac:dyDescent="0.25">
      <c r="A44" s="28" t="s">
        <v>147</v>
      </c>
      <c r="B44" s="28" t="s">
        <v>148</v>
      </c>
      <c r="C44" s="29">
        <v>5405</v>
      </c>
      <c r="D44" s="30">
        <v>42185</v>
      </c>
    </row>
    <row r="45" spans="1:4" ht="91.5" customHeight="1" x14ac:dyDescent="0.25">
      <c r="A45" s="28" t="s">
        <v>154</v>
      </c>
      <c r="B45" s="28" t="s">
        <v>155</v>
      </c>
      <c r="C45" s="29">
        <v>12405</v>
      </c>
      <c r="D45" s="30">
        <v>42185</v>
      </c>
    </row>
    <row r="46" spans="1:4" ht="23.25" x14ac:dyDescent="0.35">
      <c r="A46" s="3"/>
      <c r="B46" s="4"/>
      <c r="C46" s="26"/>
      <c r="D46" s="5"/>
    </row>
    <row r="47" spans="1:4" ht="23.25" x14ac:dyDescent="0.35">
      <c r="A47" s="6" t="s">
        <v>3</v>
      </c>
      <c r="B47" s="6"/>
      <c r="C47" s="7">
        <f>SUM(C2:C45)</f>
        <v>1670922.4400000002</v>
      </c>
      <c r="D47" s="6"/>
    </row>
  </sheetData>
  <sortState ref="A2:D45">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zoomScale="82" zoomScaleNormal="82" workbookViewId="0">
      <selection activeCell="A94" sqref="A94"/>
    </sheetView>
  </sheetViews>
  <sheetFormatPr defaultRowHeight="15" x14ac:dyDescent="0.25"/>
  <cols>
    <col min="1" max="1" width="14" customWidth="1"/>
    <col min="2" max="2" width="39" customWidth="1"/>
    <col min="3" max="3" width="15.85546875" customWidth="1"/>
    <col min="4" max="4" width="14.140625" customWidth="1"/>
    <col min="5" max="5" width="23.5703125" customWidth="1"/>
    <col min="6" max="6" width="36.85546875" customWidth="1"/>
  </cols>
  <sheetData>
    <row r="1" spans="1:6" ht="15.75" x14ac:dyDescent="0.25">
      <c r="A1" s="9" t="s">
        <v>4</v>
      </c>
      <c r="B1" s="9" t="s">
        <v>5</v>
      </c>
      <c r="C1" s="10" t="s">
        <v>6</v>
      </c>
      <c r="D1" s="9" t="s">
        <v>19</v>
      </c>
      <c r="E1" s="11" t="s">
        <v>18</v>
      </c>
      <c r="F1" s="9" t="s">
        <v>0</v>
      </c>
    </row>
    <row r="2" spans="1:6" ht="15.75" x14ac:dyDescent="0.25">
      <c r="A2" s="18">
        <v>42156</v>
      </c>
      <c r="B2" s="17" t="s">
        <v>49</v>
      </c>
      <c r="C2" s="19">
        <v>500</v>
      </c>
      <c r="D2" s="17" t="s">
        <v>12</v>
      </c>
      <c r="E2" s="20" t="s">
        <v>14</v>
      </c>
      <c r="F2" s="17" t="s">
        <v>15</v>
      </c>
    </row>
    <row r="3" spans="1:6" ht="18" customHeight="1" x14ac:dyDescent="0.25">
      <c r="A3" s="18">
        <v>42156</v>
      </c>
      <c r="B3" s="17" t="s">
        <v>50</v>
      </c>
      <c r="C3" s="19">
        <v>99000</v>
      </c>
      <c r="D3" s="17" t="s">
        <v>12</v>
      </c>
      <c r="E3" s="15" t="s">
        <v>14</v>
      </c>
      <c r="F3" s="17" t="s">
        <v>15</v>
      </c>
    </row>
    <row r="4" spans="1:6" ht="15.75" x14ac:dyDescent="0.25">
      <c r="A4" s="18">
        <v>42157</v>
      </c>
      <c r="B4" s="27" t="s">
        <v>38</v>
      </c>
      <c r="C4" s="19">
        <v>85290</v>
      </c>
      <c r="D4" s="17" t="s">
        <v>17</v>
      </c>
      <c r="E4" s="20" t="s">
        <v>14</v>
      </c>
      <c r="F4" s="17" t="s">
        <v>15</v>
      </c>
    </row>
    <row r="5" spans="1:6" ht="17.25" customHeight="1" x14ac:dyDescent="0.25">
      <c r="A5" s="18">
        <v>42157</v>
      </c>
      <c r="B5" s="17" t="s">
        <v>51</v>
      </c>
      <c r="C5" s="19">
        <v>1000</v>
      </c>
      <c r="D5" s="17" t="s">
        <v>12</v>
      </c>
      <c r="E5" s="15" t="s">
        <v>14</v>
      </c>
      <c r="F5" s="17" t="s">
        <v>16</v>
      </c>
    </row>
    <row r="6" spans="1:6" ht="15.75" x14ac:dyDescent="0.25">
      <c r="A6" s="18">
        <v>42157</v>
      </c>
      <c r="B6" s="17" t="s">
        <v>52</v>
      </c>
      <c r="C6" s="19">
        <v>300</v>
      </c>
      <c r="D6" s="17" t="s">
        <v>12</v>
      </c>
      <c r="E6" s="15" t="s">
        <v>14</v>
      </c>
      <c r="F6" s="17" t="s">
        <v>15</v>
      </c>
    </row>
    <row r="7" spans="1:6" ht="15.75" x14ac:dyDescent="0.25">
      <c r="A7" s="18">
        <v>42157</v>
      </c>
      <c r="B7" s="17" t="s">
        <v>53</v>
      </c>
      <c r="C7" s="19">
        <v>300</v>
      </c>
      <c r="D7" s="17" t="s">
        <v>12</v>
      </c>
      <c r="E7" s="15" t="s">
        <v>14</v>
      </c>
      <c r="F7" s="17" t="s">
        <v>54</v>
      </c>
    </row>
    <row r="8" spans="1:6" ht="15.75" x14ac:dyDescent="0.25">
      <c r="A8" s="18">
        <v>42157</v>
      </c>
      <c r="B8" s="17" t="s">
        <v>13</v>
      </c>
      <c r="C8" s="19">
        <v>100</v>
      </c>
      <c r="D8" s="17" t="s">
        <v>12</v>
      </c>
      <c r="E8" s="15" t="s">
        <v>14</v>
      </c>
      <c r="F8" s="17" t="s">
        <v>15</v>
      </c>
    </row>
    <row r="9" spans="1:6" ht="15.75" x14ac:dyDescent="0.25">
      <c r="A9" s="18">
        <v>42158</v>
      </c>
      <c r="B9" s="27" t="s">
        <v>46</v>
      </c>
      <c r="C9" s="19">
        <v>20000</v>
      </c>
      <c r="D9" s="17" t="s">
        <v>17</v>
      </c>
      <c r="E9" s="20" t="s">
        <v>14</v>
      </c>
      <c r="F9" s="17" t="s">
        <v>15</v>
      </c>
    </row>
    <row r="10" spans="1:6" ht="15.75" x14ac:dyDescent="0.25">
      <c r="A10" s="18">
        <v>42158</v>
      </c>
      <c r="B10" s="17" t="s">
        <v>46</v>
      </c>
      <c r="C10" s="19">
        <v>55000</v>
      </c>
      <c r="D10" s="17" t="s">
        <v>17</v>
      </c>
      <c r="E10" s="20" t="s">
        <v>14</v>
      </c>
      <c r="F10" s="17" t="s">
        <v>15</v>
      </c>
    </row>
    <row r="11" spans="1:6" ht="15.75" x14ac:dyDescent="0.25">
      <c r="A11" s="18">
        <v>42159</v>
      </c>
      <c r="B11" s="27" t="s">
        <v>55</v>
      </c>
      <c r="C11" s="19">
        <v>1000</v>
      </c>
      <c r="D11" s="17" t="s">
        <v>12</v>
      </c>
      <c r="E11" s="15" t="s">
        <v>14</v>
      </c>
      <c r="F11" s="17" t="s">
        <v>15</v>
      </c>
    </row>
    <row r="12" spans="1:6" ht="15.75" x14ac:dyDescent="0.25">
      <c r="A12" s="18">
        <v>42160</v>
      </c>
      <c r="B12" s="17" t="s">
        <v>47</v>
      </c>
      <c r="C12" s="19">
        <v>300</v>
      </c>
      <c r="D12" s="17" t="s">
        <v>17</v>
      </c>
      <c r="E12" s="20" t="s">
        <v>14</v>
      </c>
      <c r="F12" s="17" t="s">
        <v>15</v>
      </c>
    </row>
    <row r="13" spans="1:6" ht="15.75" x14ac:dyDescent="0.25">
      <c r="A13" s="18">
        <v>42160</v>
      </c>
      <c r="B13" s="27" t="s">
        <v>56</v>
      </c>
      <c r="C13" s="19">
        <v>2000</v>
      </c>
      <c r="D13" s="17" t="s">
        <v>12</v>
      </c>
      <c r="E13" s="15" t="s">
        <v>14</v>
      </c>
      <c r="F13" s="17" t="s">
        <v>15</v>
      </c>
    </row>
    <row r="14" spans="1:6" ht="15.75" x14ac:dyDescent="0.25">
      <c r="A14" s="18">
        <v>42163</v>
      </c>
      <c r="B14" s="27" t="s">
        <v>20</v>
      </c>
      <c r="C14" s="19">
        <v>500</v>
      </c>
      <c r="D14" s="17" t="s">
        <v>17</v>
      </c>
      <c r="E14" s="20" t="s">
        <v>14</v>
      </c>
      <c r="F14" s="17" t="s">
        <v>15</v>
      </c>
    </row>
    <row r="15" spans="1:6" ht="15.75" x14ac:dyDescent="0.25">
      <c r="A15" s="18">
        <v>42163</v>
      </c>
      <c r="B15" s="27" t="s">
        <v>26</v>
      </c>
      <c r="C15" s="19">
        <v>1000</v>
      </c>
      <c r="D15" s="17" t="s">
        <v>12</v>
      </c>
      <c r="E15" s="15" t="s">
        <v>57</v>
      </c>
      <c r="F15" s="17" t="s">
        <v>15</v>
      </c>
    </row>
    <row r="16" spans="1:6" ht="15.75" x14ac:dyDescent="0.25">
      <c r="A16" s="18">
        <v>42163</v>
      </c>
      <c r="B16" s="27" t="s">
        <v>58</v>
      </c>
      <c r="C16" s="19">
        <v>10000</v>
      </c>
      <c r="D16" s="17" t="s">
        <v>12</v>
      </c>
      <c r="E16" s="15" t="s">
        <v>14</v>
      </c>
      <c r="F16" s="17" t="s">
        <v>15</v>
      </c>
    </row>
    <row r="17" spans="1:6" ht="15.75" x14ac:dyDescent="0.25">
      <c r="A17" s="18">
        <v>42163</v>
      </c>
      <c r="B17" s="27" t="s">
        <v>27</v>
      </c>
      <c r="C17" s="19">
        <v>5000</v>
      </c>
      <c r="D17" s="17" t="s">
        <v>12</v>
      </c>
      <c r="E17" s="15" t="s">
        <v>14</v>
      </c>
      <c r="F17" s="17" t="s">
        <v>15</v>
      </c>
    </row>
    <row r="18" spans="1:6" ht="15.75" x14ac:dyDescent="0.25">
      <c r="A18" s="18">
        <v>42163</v>
      </c>
      <c r="B18" s="27" t="s">
        <v>59</v>
      </c>
      <c r="C18" s="19">
        <v>500</v>
      </c>
      <c r="D18" s="17" t="s">
        <v>12</v>
      </c>
      <c r="E18" s="15" t="s">
        <v>14</v>
      </c>
      <c r="F18" s="17" t="s">
        <v>15</v>
      </c>
    </row>
    <row r="19" spans="1:6" ht="17.25" customHeight="1" x14ac:dyDescent="0.25">
      <c r="A19" s="18">
        <v>42164</v>
      </c>
      <c r="B19" s="27" t="s">
        <v>28</v>
      </c>
      <c r="C19" s="19">
        <v>100</v>
      </c>
      <c r="D19" s="17" t="s">
        <v>12</v>
      </c>
      <c r="E19" s="15" t="s">
        <v>61</v>
      </c>
      <c r="F19" s="17" t="s">
        <v>15</v>
      </c>
    </row>
    <row r="20" spans="1:6" ht="17.25" customHeight="1" x14ac:dyDescent="0.25">
      <c r="A20" s="18">
        <v>42164</v>
      </c>
      <c r="B20" s="27" t="s">
        <v>60</v>
      </c>
      <c r="C20" s="19">
        <v>10000</v>
      </c>
      <c r="D20" s="17" t="s">
        <v>12</v>
      </c>
      <c r="E20" s="15" t="s">
        <v>14</v>
      </c>
      <c r="F20" s="17" t="s">
        <v>15</v>
      </c>
    </row>
    <row r="21" spans="1:6" ht="17.25" customHeight="1" x14ac:dyDescent="0.25">
      <c r="A21" s="18">
        <v>42165</v>
      </c>
      <c r="B21" s="27" t="s">
        <v>62</v>
      </c>
      <c r="C21" s="19">
        <v>500</v>
      </c>
      <c r="D21" s="17" t="s">
        <v>12</v>
      </c>
      <c r="E21" s="15" t="s">
        <v>14</v>
      </c>
      <c r="F21" s="17" t="s">
        <v>15</v>
      </c>
    </row>
    <row r="22" spans="1:6" ht="17.25" customHeight="1" x14ac:dyDescent="0.25">
      <c r="A22" s="18">
        <v>42167</v>
      </c>
      <c r="B22" s="17" t="s">
        <v>29</v>
      </c>
      <c r="C22" s="19">
        <v>3000</v>
      </c>
      <c r="D22" s="17" t="s">
        <v>12</v>
      </c>
      <c r="E22" s="20" t="s">
        <v>21</v>
      </c>
      <c r="F22" s="17" t="s">
        <v>15</v>
      </c>
    </row>
    <row r="23" spans="1:6" ht="15.75" x14ac:dyDescent="0.25">
      <c r="A23" s="18">
        <v>42167</v>
      </c>
      <c r="B23" s="27" t="s">
        <v>63</v>
      </c>
      <c r="C23" s="19">
        <v>1000</v>
      </c>
      <c r="D23" s="17" t="s">
        <v>12</v>
      </c>
      <c r="E23" s="20" t="s">
        <v>14</v>
      </c>
      <c r="F23" s="17" t="s">
        <v>23</v>
      </c>
    </row>
    <row r="24" spans="1:6" ht="17.25" customHeight="1" x14ac:dyDescent="0.25">
      <c r="A24" s="18">
        <v>42167</v>
      </c>
      <c r="B24" s="27" t="s">
        <v>64</v>
      </c>
      <c r="C24" s="19">
        <v>200</v>
      </c>
      <c r="D24" s="17" t="s">
        <v>12</v>
      </c>
      <c r="E24" s="20" t="s">
        <v>14</v>
      </c>
      <c r="F24" s="17" t="s">
        <v>65</v>
      </c>
    </row>
    <row r="25" spans="1:6" ht="17.25" customHeight="1" x14ac:dyDescent="0.25">
      <c r="A25" s="18">
        <v>42168</v>
      </c>
      <c r="B25" s="27" t="s">
        <v>30</v>
      </c>
      <c r="C25" s="19">
        <v>300</v>
      </c>
      <c r="D25" s="17" t="s">
        <v>12</v>
      </c>
      <c r="E25" s="20" t="s">
        <v>14</v>
      </c>
      <c r="F25" s="17" t="s">
        <v>15</v>
      </c>
    </row>
    <row r="26" spans="1:6" ht="17.25" customHeight="1" x14ac:dyDescent="0.25">
      <c r="A26" s="18">
        <v>42168</v>
      </c>
      <c r="B26" s="27" t="s">
        <v>66</v>
      </c>
      <c r="C26" s="19">
        <v>150</v>
      </c>
      <c r="D26" s="17" t="s">
        <v>12</v>
      </c>
      <c r="E26" s="20" t="s">
        <v>14</v>
      </c>
      <c r="F26" s="17" t="s">
        <v>65</v>
      </c>
    </row>
    <row r="27" spans="1:6" ht="17.25" customHeight="1" x14ac:dyDescent="0.25">
      <c r="A27" s="18">
        <v>42169</v>
      </c>
      <c r="B27" s="27" t="s">
        <v>67</v>
      </c>
      <c r="C27" s="19">
        <v>2000</v>
      </c>
      <c r="D27" s="17" t="s">
        <v>12</v>
      </c>
      <c r="E27" s="20" t="s">
        <v>14</v>
      </c>
      <c r="F27" s="17" t="s">
        <v>15</v>
      </c>
    </row>
    <row r="28" spans="1:6" ht="17.25" customHeight="1" x14ac:dyDescent="0.25">
      <c r="A28" s="18">
        <v>42170</v>
      </c>
      <c r="B28" s="21" t="s">
        <v>48</v>
      </c>
      <c r="C28" s="19">
        <v>1830</v>
      </c>
      <c r="D28" s="17" t="s">
        <v>17</v>
      </c>
      <c r="E28" s="20" t="s">
        <v>14</v>
      </c>
      <c r="F28" s="17" t="s">
        <v>15</v>
      </c>
    </row>
    <row r="29" spans="1:6" ht="17.25" customHeight="1" x14ac:dyDescent="0.25">
      <c r="A29" s="18">
        <v>42171</v>
      </c>
      <c r="B29" s="27" t="s">
        <v>31</v>
      </c>
      <c r="C29" s="19">
        <v>300</v>
      </c>
      <c r="D29" s="17" t="s">
        <v>12</v>
      </c>
      <c r="E29" s="20" t="s">
        <v>61</v>
      </c>
      <c r="F29" s="17" t="s">
        <v>15</v>
      </c>
    </row>
    <row r="30" spans="1:6" ht="17.25" customHeight="1" x14ac:dyDescent="0.25">
      <c r="A30" s="18">
        <v>42171</v>
      </c>
      <c r="B30" s="27" t="s">
        <v>68</v>
      </c>
      <c r="C30" s="19">
        <v>100</v>
      </c>
      <c r="D30" s="17" t="s">
        <v>12</v>
      </c>
      <c r="E30" s="20" t="s">
        <v>14</v>
      </c>
      <c r="F30" s="17" t="s">
        <v>15</v>
      </c>
    </row>
    <row r="31" spans="1:6" ht="17.25" customHeight="1" x14ac:dyDescent="0.25">
      <c r="A31" s="18">
        <v>42171</v>
      </c>
      <c r="B31" s="27" t="s">
        <v>30</v>
      </c>
      <c r="C31" s="19">
        <v>500</v>
      </c>
      <c r="D31" s="17" t="s">
        <v>12</v>
      </c>
      <c r="E31" s="20" t="s">
        <v>14</v>
      </c>
      <c r="F31" s="17" t="s">
        <v>41</v>
      </c>
    </row>
    <row r="32" spans="1:6" ht="17.25" customHeight="1" x14ac:dyDescent="0.25">
      <c r="A32" s="18">
        <v>42171</v>
      </c>
      <c r="B32" s="27" t="s">
        <v>69</v>
      </c>
      <c r="C32" s="19">
        <v>100</v>
      </c>
      <c r="D32" s="17" t="s">
        <v>12</v>
      </c>
      <c r="E32" s="20" t="s">
        <v>14</v>
      </c>
      <c r="F32" s="17" t="s">
        <v>15</v>
      </c>
    </row>
    <row r="33" spans="1:6" ht="17.25" customHeight="1" x14ac:dyDescent="0.25">
      <c r="A33" s="18">
        <v>42172</v>
      </c>
      <c r="B33" s="27" t="s">
        <v>70</v>
      </c>
      <c r="C33" s="19">
        <v>1500</v>
      </c>
      <c r="D33" s="17" t="s">
        <v>12</v>
      </c>
      <c r="E33" s="20" t="s">
        <v>14</v>
      </c>
      <c r="F33" s="17" t="s">
        <v>15</v>
      </c>
    </row>
    <row r="34" spans="1:6" ht="17.25" customHeight="1" x14ac:dyDescent="0.25">
      <c r="A34" s="18">
        <v>42172</v>
      </c>
      <c r="B34" s="27" t="s">
        <v>47</v>
      </c>
      <c r="C34" s="19">
        <v>300</v>
      </c>
      <c r="D34" s="17" t="s">
        <v>17</v>
      </c>
      <c r="E34" s="20" t="s">
        <v>14</v>
      </c>
      <c r="F34" s="17" t="s">
        <v>15</v>
      </c>
    </row>
    <row r="35" spans="1:6" ht="17.25" customHeight="1" x14ac:dyDescent="0.25">
      <c r="A35" s="18">
        <v>42172</v>
      </c>
      <c r="B35" s="27" t="s">
        <v>100</v>
      </c>
      <c r="C35" s="19">
        <v>1000</v>
      </c>
      <c r="D35" s="17" t="s">
        <v>17</v>
      </c>
      <c r="E35" s="20" t="s">
        <v>101</v>
      </c>
      <c r="F35" s="17" t="s">
        <v>15</v>
      </c>
    </row>
    <row r="36" spans="1:6" ht="17.25" customHeight="1" x14ac:dyDescent="0.25">
      <c r="A36" s="18">
        <v>42173</v>
      </c>
      <c r="B36" s="27" t="s">
        <v>71</v>
      </c>
      <c r="C36" s="19">
        <v>500</v>
      </c>
      <c r="D36" s="17" t="s">
        <v>12</v>
      </c>
      <c r="E36" s="20" t="s">
        <v>14</v>
      </c>
      <c r="F36" s="17" t="s">
        <v>15</v>
      </c>
    </row>
    <row r="37" spans="1:6" ht="17.25" customHeight="1" x14ac:dyDescent="0.25">
      <c r="A37" s="18">
        <v>42173</v>
      </c>
      <c r="B37" s="27" t="s">
        <v>32</v>
      </c>
      <c r="C37" s="19">
        <v>500</v>
      </c>
      <c r="D37" s="17" t="s">
        <v>12</v>
      </c>
      <c r="E37" s="20" t="s">
        <v>14</v>
      </c>
      <c r="F37" s="17" t="s">
        <v>15</v>
      </c>
    </row>
    <row r="38" spans="1:6" ht="17.25" customHeight="1" x14ac:dyDescent="0.25">
      <c r="A38" s="18">
        <v>42174</v>
      </c>
      <c r="B38" s="27" t="s">
        <v>72</v>
      </c>
      <c r="C38" s="19">
        <v>2400</v>
      </c>
      <c r="D38" s="17" t="s">
        <v>12</v>
      </c>
      <c r="E38" s="20" t="s">
        <v>14</v>
      </c>
      <c r="F38" s="17" t="s">
        <v>15</v>
      </c>
    </row>
    <row r="39" spans="1:6" ht="17.25" customHeight="1" x14ac:dyDescent="0.25">
      <c r="A39" s="18">
        <v>42174</v>
      </c>
      <c r="B39" s="27" t="s">
        <v>73</v>
      </c>
      <c r="C39" s="19">
        <v>5000</v>
      </c>
      <c r="D39" s="17" t="s">
        <v>12</v>
      </c>
      <c r="E39" s="20" t="s">
        <v>14</v>
      </c>
      <c r="F39" s="17" t="s">
        <v>15</v>
      </c>
    </row>
    <row r="40" spans="1:6" ht="17.25" customHeight="1" x14ac:dyDescent="0.25">
      <c r="A40" s="18">
        <v>42174</v>
      </c>
      <c r="B40" s="27" t="s">
        <v>102</v>
      </c>
      <c r="C40" s="19">
        <v>100</v>
      </c>
      <c r="D40" s="17" t="s">
        <v>17</v>
      </c>
      <c r="E40" s="20" t="s">
        <v>14</v>
      </c>
      <c r="F40" s="17" t="s">
        <v>15</v>
      </c>
    </row>
    <row r="41" spans="1:6" ht="17.25" customHeight="1" x14ac:dyDescent="0.25">
      <c r="A41" s="18">
        <v>42174</v>
      </c>
      <c r="B41" s="27" t="s">
        <v>103</v>
      </c>
      <c r="C41" s="19">
        <v>38293</v>
      </c>
      <c r="D41" s="17" t="s">
        <v>17</v>
      </c>
      <c r="E41" s="20" t="s">
        <v>14</v>
      </c>
      <c r="F41" s="17" t="s">
        <v>15</v>
      </c>
    </row>
    <row r="42" spans="1:6" ht="17.25" customHeight="1" x14ac:dyDescent="0.25">
      <c r="A42" s="18">
        <v>42175</v>
      </c>
      <c r="B42" s="27" t="s">
        <v>33</v>
      </c>
      <c r="C42" s="19">
        <v>1000</v>
      </c>
      <c r="D42" s="17" t="s">
        <v>12</v>
      </c>
      <c r="E42" s="20" t="s">
        <v>14</v>
      </c>
      <c r="F42" s="17" t="s">
        <v>15</v>
      </c>
    </row>
    <row r="43" spans="1:6" ht="17.25" customHeight="1" x14ac:dyDescent="0.25">
      <c r="A43" s="18">
        <v>42175</v>
      </c>
      <c r="B43" s="27" t="s">
        <v>74</v>
      </c>
      <c r="C43" s="19">
        <v>150</v>
      </c>
      <c r="D43" s="17" t="s">
        <v>12</v>
      </c>
      <c r="E43" s="20" t="s">
        <v>14</v>
      </c>
      <c r="F43" s="17" t="s">
        <v>65</v>
      </c>
    </row>
    <row r="44" spans="1:6" ht="17.25" customHeight="1" x14ac:dyDescent="0.25">
      <c r="A44" s="18">
        <v>42175</v>
      </c>
      <c r="B44" s="27" t="s">
        <v>34</v>
      </c>
      <c r="C44" s="19">
        <v>500</v>
      </c>
      <c r="D44" s="17" t="s">
        <v>12</v>
      </c>
      <c r="E44" s="20" t="s">
        <v>75</v>
      </c>
      <c r="F44" s="17" t="s">
        <v>15</v>
      </c>
    </row>
    <row r="45" spans="1:6" ht="17.25" customHeight="1" x14ac:dyDescent="0.25">
      <c r="A45" s="18">
        <v>42176</v>
      </c>
      <c r="B45" s="27" t="s">
        <v>35</v>
      </c>
      <c r="C45" s="19">
        <v>100</v>
      </c>
      <c r="D45" s="17" t="s">
        <v>12</v>
      </c>
      <c r="E45" s="20" t="s">
        <v>14</v>
      </c>
      <c r="F45" s="17" t="s">
        <v>15</v>
      </c>
    </row>
    <row r="46" spans="1:6" ht="17.25" customHeight="1" x14ac:dyDescent="0.25">
      <c r="A46" s="18">
        <v>42176</v>
      </c>
      <c r="B46" s="27" t="s">
        <v>76</v>
      </c>
      <c r="C46" s="19">
        <v>1000</v>
      </c>
      <c r="D46" s="17" t="s">
        <v>12</v>
      </c>
      <c r="E46" s="20" t="s">
        <v>14</v>
      </c>
      <c r="F46" s="17" t="s">
        <v>15</v>
      </c>
    </row>
    <row r="47" spans="1:6" ht="17.25" customHeight="1" x14ac:dyDescent="0.25">
      <c r="A47" s="18">
        <v>42177</v>
      </c>
      <c r="B47" s="27" t="s">
        <v>77</v>
      </c>
      <c r="C47" s="19">
        <v>5000</v>
      </c>
      <c r="D47" s="17" t="s">
        <v>12</v>
      </c>
      <c r="E47" s="20" t="s">
        <v>14</v>
      </c>
      <c r="F47" s="17" t="s">
        <v>15</v>
      </c>
    </row>
    <row r="48" spans="1:6" ht="17.25" customHeight="1" x14ac:dyDescent="0.25">
      <c r="A48" s="18">
        <v>42177</v>
      </c>
      <c r="B48" s="27" t="s">
        <v>24</v>
      </c>
      <c r="C48" s="19">
        <v>1500</v>
      </c>
      <c r="D48" s="17" t="s">
        <v>12</v>
      </c>
      <c r="E48" s="20" t="s">
        <v>25</v>
      </c>
      <c r="F48" s="17" t="s">
        <v>15</v>
      </c>
    </row>
    <row r="49" spans="1:6" ht="17.25" customHeight="1" x14ac:dyDescent="0.25">
      <c r="A49" s="18">
        <v>42177</v>
      </c>
      <c r="B49" s="27" t="s">
        <v>36</v>
      </c>
      <c r="C49" s="19">
        <v>500</v>
      </c>
      <c r="D49" s="17" t="s">
        <v>12</v>
      </c>
      <c r="E49" s="20" t="s">
        <v>14</v>
      </c>
      <c r="F49" s="17" t="s">
        <v>15</v>
      </c>
    </row>
    <row r="50" spans="1:6" ht="17.25" customHeight="1" x14ac:dyDescent="0.25">
      <c r="A50" s="18">
        <v>42178</v>
      </c>
      <c r="B50" s="27" t="s">
        <v>79</v>
      </c>
      <c r="C50" s="19">
        <v>5100</v>
      </c>
      <c r="D50" s="17" t="s">
        <v>12</v>
      </c>
      <c r="E50" s="20" t="s">
        <v>14</v>
      </c>
      <c r="F50" s="17" t="s">
        <v>65</v>
      </c>
    </row>
    <row r="51" spans="1:6" ht="17.25" customHeight="1" x14ac:dyDescent="0.25">
      <c r="A51" s="18">
        <v>42179</v>
      </c>
      <c r="B51" s="27" t="s">
        <v>80</v>
      </c>
      <c r="C51" s="19">
        <v>20000</v>
      </c>
      <c r="D51" s="17" t="s">
        <v>12</v>
      </c>
      <c r="E51" s="20" t="s">
        <v>14</v>
      </c>
      <c r="F51" s="17" t="s">
        <v>15</v>
      </c>
    </row>
    <row r="52" spans="1:6" ht="17.25" customHeight="1" x14ac:dyDescent="0.25">
      <c r="A52" s="18">
        <v>42179</v>
      </c>
      <c r="B52" s="27" t="s">
        <v>81</v>
      </c>
      <c r="C52" s="19">
        <v>5000</v>
      </c>
      <c r="D52" s="17" t="s">
        <v>12</v>
      </c>
      <c r="E52" s="20" t="s">
        <v>14</v>
      </c>
      <c r="F52" s="17" t="s">
        <v>82</v>
      </c>
    </row>
    <row r="53" spans="1:6" ht="17.25" customHeight="1" x14ac:dyDescent="0.25">
      <c r="A53" s="18">
        <v>42179</v>
      </c>
      <c r="B53" s="27" t="s">
        <v>81</v>
      </c>
      <c r="C53" s="19">
        <v>3400</v>
      </c>
      <c r="D53" s="17" t="s">
        <v>12</v>
      </c>
      <c r="E53" s="20" t="s">
        <v>14</v>
      </c>
      <c r="F53" s="17" t="s">
        <v>65</v>
      </c>
    </row>
    <row r="54" spans="1:6" ht="17.25" customHeight="1" x14ac:dyDescent="0.25">
      <c r="A54" s="18">
        <v>42179</v>
      </c>
      <c r="B54" s="27" t="s">
        <v>83</v>
      </c>
      <c r="C54" s="19">
        <v>300</v>
      </c>
      <c r="D54" s="17" t="s">
        <v>12</v>
      </c>
      <c r="E54" s="20" t="s">
        <v>14</v>
      </c>
      <c r="F54" s="17" t="s">
        <v>84</v>
      </c>
    </row>
    <row r="55" spans="1:6" ht="17.25" customHeight="1" x14ac:dyDescent="0.25">
      <c r="A55" s="18">
        <v>42179</v>
      </c>
      <c r="B55" s="27" t="s">
        <v>85</v>
      </c>
      <c r="C55" s="19">
        <v>500</v>
      </c>
      <c r="D55" s="17" t="s">
        <v>12</v>
      </c>
      <c r="E55" s="20" t="s">
        <v>14</v>
      </c>
      <c r="F55" s="17" t="s">
        <v>86</v>
      </c>
    </row>
    <row r="56" spans="1:6" ht="17.25" customHeight="1" x14ac:dyDescent="0.25">
      <c r="A56" s="18">
        <v>42179</v>
      </c>
      <c r="B56" s="27" t="s">
        <v>105</v>
      </c>
      <c r="C56" s="19">
        <v>2000</v>
      </c>
      <c r="D56" s="17" t="s">
        <v>17</v>
      </c>
      <c r="E56" s="20" t="s">
        <v>14</v>
      </c>
      <c r="F56" s="17" t="s">
        <v>15</v>
      </c>
    </row>
    <row r="57" spans="1:6" ht="17.25" customHeight="1" x14ac:dyDescent="0.25">
      <c r="A57" s="18">
        <v>42180</v>
      </c>
      <c r="B57" s="27" t="s">
        <v>87</v>
      </c>
      <c r="C57" s="19">
        <v>11800</v>
      </c>
      <c r="D57" s="17" t="s">
        <v>12</v>
      </c>
      <c r="E57" s="20" t="s">
        <v>14</v>
      </c>
      <c r="F57" s="17" t="s">
        <v>15</v>
      </c>
    </row>
    <row r="58" spans="1:6" ht="17.25" customHeight="1" x14ac:dyDescent="0.25">
      <c r="A58" s="18">
        <v>42180</v>
      </c>
      <c r="B58" s="27" t="s">
        <v>88</v>
      </c>
      <c r="C58" s="19">
        <v>1000</v>
      </c>
      <c r="D58" s="17" t="s">
        <v>12</v>
      </c>
      <c r="E58" s="20" t="s">
        <v>14</v>
      </c>
      <c r="F58" s="17" t="s">
        <v>15</v>
      </c>
    </row>
    <row r="59" spans="1:6" ht="17.25" customHeight="1" x14ac:dyDescent="0.25">
      <c r="A59" s="18">
        <v>42181</v>
      </c>
      <c r="B59" s="27" t="s">
        <v>89</v>
      </c>
      <c r="C59" s="19">
        <v>1000</v>
      </c>
      <c r="D59" s="17" t="s">
        <v>12</v>
      </c>
      <c r="E59" s="20" t="s">
        <v>14</v>
      </c>
      <c r="F59" s="17" t="s">
        <v>86</v>
      </c>
    </row>
    <row r="60" spans="1:6" ht="17.25" customHeight="1" x14ac:dyDescent="0.25">
      <c r="A60" s="18">
        <v>42181</v>
      </c>
      <c r="B60" s="27" t="s">
        <v>52</v>
      </c>
      <c r="C60" s="19">
        <v>253.73</v>
      </c>
      <c r="D60" s="17" t="s">
        <v>12</v>
      </c>
      <c r="E60" s="20" t="s">
        <v>14</v>
      </c>
      <c r="F60" s="17" t="s">
        <v>15</v>
      </c>
    </row>
    <row r="61" spans="1:6" ht="17.25" customHeight="1" x14ac:dyDescent="0.25">
      <c r="A61" s="18">
        <v>42181</v>
      </c>
      <c r="B61" s="27" t="s">
        <v>79</v>
      </c>
      <c r="C61" s="19">
        <v>5250</v>
      </c>
      <c r="D61" s="17" t="s">
        <v>12</v>
      </c>
      <c r="E61" s="20" t="s">
        <v>14</v>
      </c>
      <c r="F61" s="17" t="s">
        <v>65</v>
      </c>
    </row>
    <row r="62" spans="1:6" ht="17.25" customHeight="1" x14ac:dyDescent="0.25">
      <c r="A62" s="18">
        <v>42182</v>
      </c>
      <c r="B62" s="27" t="s">
        <v>90</v>
      </c>
      <c r="C62" s="19">
        <v>200</v>
      </c>
      <c r="D62" s="17" t="s">
        <v>12</v>
      </c>
      <c r="E62" s="20" t="s">
        <v>14</v>
      </c>
      <c r="F62" s="17" t="s">
        <v>15</v>
      </c>
    </row>
    <row r="63" spans="1:6" ht="17.25" customHeight="1" x14ac:dyDescent="0.25">
      <c r="A63" s="18">
        <v>42182</v>
      </c>
      <c r="B63" s="27" t="s">
        <v>91</v>
      </c>
      <c r="C63" s="19">
        <v>8450</v>
      </c>
      <c r="D63" s="17" t="s">
        <v>12</v>
      </c>
      <c r="E63" s="20" t="s">
        <v>14</v>
      </c>
      <c r="F63" s="17" t="s">
        <v>15</v>
      </c>
    </row>
    <row r="64" spans="1:6" ht="17.25" customHeight="1" x14ac:dyDescent="0.25">
      <c r="A64" s="18">
        <v>42182</v>
      </c>
      <c r="B64" s="27" t="s">
        <v>92</v>
      </c>
      <c r="C64" s="19">
        <v>2000</v>
      </c>
      <c r="D64" s="17" t="s">
        <v>12</v>
      </c>
      <c r="E64" s="20" t="s">
        <v>14</v>
      </c>
      <c r="F64" s="17" t="s">
        <v>15</v>
      </c>
    </row>
    <row r="65" spans="1:6" ht="17.25" customHeight="1" x14ac:dyDescent="0.25">
      <c r="A65" s="18">
        <v>42182</v>
      </c>
      <c r="B65" s="27" t="s">
        <v>93</v>
      </c>
      <c r="C65" s="19">
        <v>300</v>
      </c>
      <c r="D65" s="17" t="s">
        <v>12</v>
      </c>
      <c r="E65" s="20" t="s">
        <v>14</v>
      </c>
      <c r="F65" s="17" t="s">
        <v>15</v>
      </c>
    </row>
    <row r="66" spans="1:6" ht="17.25" customHeight="1" x14ac:dyDescent="0.25">
      <c r="A66" s="18">
        <v>42182</v>
      </c>
      <c r="B66" s="27" t="s">
        <v>94</v>
      </c>
      <c r="C66" s="19">
        <v>4000</v>
      </c>
      <c r="D66" s="17" t="s">
        <v>12</v>
      </c>
      <c r="E66" s="20" t="s">
        <v>14</v>
      </c>
      <c r="F66" s="17" t="s">
        <v>84</v>
      </c>
    </row>
    <row r="67" spans="1:6" ht="17.25" customHeight="1" x14ac:dyDescent="0.25">
      <c r="A67" s="18">
        <v>42182</v>
      </c>
      <c r="B67" s="27" t="s">
        <v>94</v>
      </c>
      <c r="C67" s="19">
        <v>4000</v>
      </c>
      <c r="D67" s="17" t="s">
        <v>12</v>
      </c>
      <c r="E67" s="20" t="s">
        <v>14</v>
      </c>
      <c r="F67" s="17" t="s">
        <v>95</v>
      </c>
    </row>
    <row r="68" spans="1:6" ht="17.25" customHeight="1" x14ac:dyDescent="0.25">
      <c r="A68" s="18">
        <v>42182</v>
      </c>
      <c r="B68" s="27" t="s">
        <v>96</v>
      </c>
      <c r="C68" s="19">
        <v>1000</v>
      </c>
      <c r="D68" s="17" t="s">
        <v>12</v>
      </c>
      <c r="E68" s="20" t="s">
        <v>14</v>
      </c>
      <c r="F68" s="17" t="s">
        <v>86</v>
      </c>
    </row>
    <row r="69" spans="1:6" ht="17.25" customHeight="1" x14ac:dyDescent="0.25">
      <c r="A69" s="18">
        <v>42182</v>
      </c>
      <c r="B69" s="27" t="s">
        <v>97</v>
      </c>
      <c r="C69" s="19">
        <v>500</v>
      </c>
      <c r="D69" s="17" t="s">
        <v>12</v>
      </c>
      <c r="E69" s="20" t="s">
        <v>14</v>
      </c>
      <c r="F69" s="17" t="s">
        <v>15</v>
      </c>
    </row>
    <row r="70" spans="1:6" ht="17.25" customHeight="1" x14ac:dyDescent="0.25">
      <c r="A70" s="18">
        <v>42184</v>
      </c>
      <c r="B70" s="27" t="s">
        <v>98</v>
      </c>
      <c r="C70" s="19">
        <v>9200</v>
      </c>
      <c r="D70" s="17" t="s">
        <v>12</v>
      </c>
      <c r="E70" s="20" t="s">
        <v>14</v>
      </c>
      <c r="F70" s="17" t="s">
        <v>99</v>
      </c>
    </row>
    <row r="71" spans="1:6" ht="17.25" customHeight="1" x14ac:dyDescent="0.25">
      <c r="A71" s="18">
        <v>42184</v>
      </c>
      <c r="B71" s="36" t="s">
        <v>98</v>
      </c>
      <c r="C71" s="19">
        <v>5</v>
      </c>
      <c r="D71" s="17" t="s">
        <v>12</v>
      </c>
      <c r="E71" s="20" t="s">
        <v>14</v>
      </c>
      <c r="F71" s="17" t="s">
        <v>99</v>
      </c>
    </row>
    <row r="72" spans="1:6" ht="17.25" customHeight="1" x14ac:dyDescent="0.25">
      <c r="A72" s="18">
        <v>42184</v>
      </c>
      <c r="B72" s="27" t="s">
        <v>38</v>
      </c>
      <c r="C72" s="19">
        <v>66820</v>
      </c>
      <c r="D72" s="17" t="s">
        <v>17</v>
      </c>
      <c r="E72" s="20" t="s">
        <v>14</v>
      </c>
      <c r="F72" s="17" t="s">
        <v>15</v>
      </c>
    </row>
    <row r="73" spans="1:6" ht="17.25" customHeight="1" x14ac:dyDescent="0.25">
      <c r="A73" s="18"/>
      <c r="B73" s="27"/>
      <c r="C73" s="19"/>
      <c r="D73" s="17"/>
      <c r="E73" s="20"/>
      <c r="F73" s="17"/>
    </row>
    <row r="74" spans="1:6" ht="17.25" customHeight="1" x14ac:dyDescent="0.25">
      <c r="A74" s="18"/>
      <c r="B74" s="27"/>
      <c r="C74" s="19"/>
      <c r="D74" s="17"/>
      <c r="E74" s="20"/>
      <c r="F74" s="17"/>
    </row>
    <row r="75" spans="1:6" ht="17.25" customHeight="1" x14ac:dyDescent="0.25">
      <c r="A75" s="18"/>
      <c r="B75" s="27"/>
      <c r="C75" s="19"/>
      <c r="D75" s="17"/>
      <c r="E75" s="20"/>
      <c r="F75" s="17"/>
    </row>
    <row r="76" spans="1:6" ht="17.25" customHeight="1" x14ac:dyDescent="0.25">
      <c r="A76" s="18"/>
      <c r="B76" s="27" t="s">
        <v>78</v>
      </c>
      <c r="C76" s="19">
        <f>12658.76</f>
        <v>12658.76</v>
      </c>
      <c r="D76" s="17"/>
      <c r="E76" s="20"/>
      <c r="F76" s="17"/>
    </row>
    <row r="77" spans="1:6" ht="17.25" customHeight="1" x14ac:dyDescent="0.25">
      <c r="A77" s="18"/>
      <c r="B77" s="27" t="s">
        <v>39</v>
      </c>
      <c r="C77" s="19">
        <v>196</v>
      </c>
      <c r="D77" s="17"/>
      <c r="E77" s="20"/>
      <c r="F77" s="17"/>
    </row>
    <row r="78" spans="1:6" ht="15.75" customHeight="1" x14ac:dyDescent="0.25">
      <c r="A78" s="18"/>
      <c r="B78" s="27" t="s">
        <v>104</v>
      </c>
      <c r="C78" s="19">
        <v>51820.07</v>
      </c>
      <c r="D78" s="17"/>
      <c r="E78" s="20"/>
      <c r="F78" s="17"/>
    </row>
    <row r="79" spans="1:6" ht="15.75" x14ac:dyDescent="0.25">
      <c r="A79" s="12"/>
      <c r="B79" s="13" t="s">
        <v>7</v>
      </c>
      <c r="C79" s="14">
        <f>142.97+306.61+54.25+59.92+62.12+113.42+170.62+453.7+118.36+125.16+228.82+273.53+295.89+406.1+72.87+248.85+649.32+427.4+454.49+462.14+210.37+473.42+473.42+529.67</f>
        <v>6813.4199999999992</v>
      </c>
      <c r="D79" s="13"/>
      <c r="E79" s="15"/>
      <c r="F79" s="13"/>
    </row>
    <row r="80" spans="1:6" ht="15.75" x14ac:dyDescent="0.25">
      <c r="A80" s="18"/>
      <c r="B80" s="17" t="s">
        <v>8</v>
      </c>
      <c r="C80" s="19">
        <f>1007+1520+7258+3838+1230.25</f>
        <v>14853.25</v>
      </c>
      <c r="D80" s="21"/>
      <c r="E80" s="20"/>
      <c r="F80" s="17"/>
    </row>
    <row r="81" spans="1:6" ht="15.75" x14ac:dyDescent="0.25">
      <c r="A81" s="18"/>
      <c r="B81" s="17" t="s">
        <v>9</v>
      </c>
      <c r="C81" s="19">
        <f>49.95+15.04</f>
        <v>64.990000000000009</v>
      </c>
      <c r="D81" s="21"/>
      <c r="E81" s="20"/>
      <c r="F81" s="17"/>
    </row>
    <row r="82" spans="1:6" ht="15.75" x14ac:dyDescent="0.25">
      <c r="A82" s="18"/>
      <c r="B82" s="17" t="s">
        <v>10</v>
      </c>
      <c r="C82" s="19">
        <f>160+1000+1000+245+100+229+31450</f>
        <v>34184</v>
      </c>
      <c r="D82" s="21"/>
      <c r="E82" s="20"/>
      <c r="F82" s="17"/>
    </row>
    <row r="83" spans="1:6" ht="15.75" x14ac:dyDescent="0.25">
      <c r="A83" s="22"/>
      <c r="B83" s="23" t="s">
        <v>3</v>
      </c>
      <c r="C83" s="19">
        <f>SUM(C2:C82)</f>
        <v>633882.22</v>
      </c>
      <c r="D83" s="17"/>
      <c r="E83" s="16"/>
      <c r="F83" s="17"/>
    </row>
    <row r="84" spans="1:6" ht="11.25" customHeight="1" x14ac:dyDescent="0.25">
      <c r="C84" s="8"/>
      <c r="E84" s="24"/>
    </row>
    <row r="85" spans="1:6" ht="138" customHeight="1" x14ac:dyDescent="0.25">
      <c r="B85" s="25" t="s">
        <v>11</v>
      </c>
      <c r="C85" s="8"/>
      <c r="E85" s="24"/>
    </row>
  </sheetData>
  <sortState ref="A2:F73">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2015-07-01T11:52:49Z</dcterms:modified>
</cp:coreProperties>
</file>