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Поступления!$A$153:$E$280</definedName>
    <definedName name="_xlnm._FilterDatabase" localSheetId="0" hidden="1">Траты!$D$2:$D$35</definedName>
  </definedNames>
  <calcPr calcId="162913"/>
</workbook>
</file>

<file path=xl/calcChain.xml><?xml version="1.0" encoding="utf-8"?>
<calcChain xmlns="http://schemas.openxmlformats.org/spreadsheetml/2006/main">
  <c r="C283" i="3" l="1"/>
  <c r="C282" i="3"/>
  <c r="C284" i="3"/>
  <c r="C280" i="3"/>
  <c r="C285" i="3" l="1"/>
  <c r="C279" i="3"/>
  <c r="C288" i="3" l="1"/>
  <c r="C39" i="4"/>
</calcChain>
</file>

<file path=xl/sharedStrings.xml><?xml version="1.0" encoding="utf-8"?>
<sst xmlns="http://schemas.openxmlformats.org/spreadsheetml/2006/main" count="918" uniqueCount="344">
  <si>
    <t>Назначение</t>
  </si>
  <si>
    <t>Описание</t>
  </si>
  <si>
    <t>Сумма</t>
  </si>
  <si>
    <t>Итого</t>
  </si>
  <si>
    <t>Дата</t>
  </si>
  <si>
    <t>Сумма (рубли)</t>
  </si>
  <si>
    <t>Вид платежа</t>
  </si>
  <si>
    <t>ROMAN NIKISHAEV</t>
  </si>
  <si>
    <t>MOMENTUM R</t>
  </si>
  <si>
    <t>SERGEY MARIN</t>
  </si>
  <si>
    <t>ELENA SIPYAGINA</t>
  </si>
  <si>
    <t>IVAN KOZLOV</t>
  </si>
  <si>
    <t>Дарья Романова</t>
  </si>
  <si>
    <t>Бегун №11</t>
  </si>
  <si>
    <t>Бегун №1</t>
  </si>
  <si>
    <t>Благотворительное пожертвование</t>
  </si>
  <si>
    <t>ALEXANDRA STRELTSOVA</t>
  </si>
  <si>
    <t>MARIYA KUVALDINA</t>
  </si>
  <si>
    <t>SOFIA IBRAGIMOVA</t>
  </si>
  <si>
    <t>MARIA KHOVANETS</t>
  </si>
  <si>
    <t>Бегун №13</t>
  </si>
  <si>
    <t>Имя жертвователя</t>
  </si>
  <si>
    <t>IVAN NAROZHNYY</t>
  </si>
  <si>
    <t>YURIY IVANOV</t>
  </si>
  <si>
    <t>VITALY LEZHNIN</t>
  </si>
  <si>
    <t>Марина Алентьева</t>
  </si>
  <si>
    <t>Qiwi легкий платеж</t>
  </si>
  <si>
    <t>EVGENY NOVIKOV</t>
  </si>
  <si>
    <t>LALA TALYSHKHANOVA</t>
  </si>
  <si>
    <t>DR. ARTEM GURVICH</t>
  </si>
  <si>
    <t>ALENA FOMINA</t>
  </si>
  <si>
    <t>ALISA YAKUSHINA</t>
  </si>
  <si>
    <t>Бегун №79</t>
  </si>
  <si>
    <t>Алексей Волошин</t>
  </si>
  <si>
    <t>KAR</t>
  </si>
  <si>
    <t>MARIA ANCHAROVA</t>
  </si>
  <si>
    <t>OXANA CHULKOVA</t>
  </si>
  <si>
    <t>BELLA ARZUMANOVA</t>
  </si>
  <si>
    <t>ELENA NIKIFOROVA</t>
  </si>
  <si>
    <t>GALINA KUZNETSOVA</t>
  </si>
  <si>
    <t>IRINA RTISHCHEVA</t>
  </si>
  <si>
    <t>ELENA BUROVA</t>
  </si>
  <si>
    <t>VALENTINA BORISOVA</t>
  </si>
  <si>
    <t>YULIA PRAVOSUDOVA</t>
  </si>
  <si>
    <t>Дарья Гудина</t>
  </si>
  <si>
    <t>Эквайринг</t>
  </si>
  <si>
    <t>МКБ банк терминал</t>
  </si>
  <si>
    <t>NATALYA SHARAPOVA</t>
  </si>
  <si>
    <t>Полина Трапезникова</t>
  </si>
  <si>
    <t>RENAT VALIULIN</t>
  </si>
  <si>
    <t>Комиссия платежной системы CloudPayments</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</si>
  <si>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</si>
  <si>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</si>
  <si>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</si>
  <si>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</si>
  <si>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Даши Мункуев</t>
  </si>
  <si>
    <t>ELENA GOLOVAN</t>
  </si>
  <si>
    <t>MARINA SHATALOVA</t>
  </si>
  <si>
    <t>ALINA VOROBEVA</t>
  </si>
  <si>
    <t xml:space="preserve">Сбербанк благотворительная кнопка </t>
  </si>
  <si>
    <t>Оплата за медицинские услуги подопечных Фонда  по программе "Помощь больнице".</t>
  </si>
  <si>
    <t>NATALYATARANENKO</t>
  </si>
  <si>
    <t>VICTOR SHISHKIN</t>
  </si>
  <si>
    <t>TATYANA SEMENYK</t>
  </si>
  <si>
    <t>Душевный BAZAR</t>
  </si>
  <si>
    <t>Никита Вершинин</t>
  </si>
  <si>
    <t>JULIA GINYAEVA</t>
  </si>
  <si>
    <t>L.CHERNYAVSKAYA</t>
  </si>
  <si>
    <t>INNA SHEPP</t>
  </si>
  <si>
    <t>VICTORIA MENSHIKOVA</t>
  </si>
  <si>
    <t>Бегун №3</t>
  </si>
  <si>
    <t>Максим Буравов</t>
  </si>
  <si>
    <t>card</t>
  </si>
  <si>
    <t>YULIYA S HARLAMOVA</t>
  </si>
  <si>
    <t>Алёна Ионичева</t>
  </si>
  <si>
    <t>ВТБ благотворительная кнопка</t>
  </si>
  <si>
    <t xml:space="preserve">Мария Хлопотова </t>
  </si>
  <si>
    <t>Комиссия благотворительной кнопки ВТБ</t>
  </si>
  <si>
    <t>#РыхлаяКоманда</t>
  </si>
  <si>
    <t>NIKOLAY KASATKIN</t>
  </si>
  <si>
    <t>ALEXEY SEMENOV</t>
  </si>
  <si>
    <t>ANDREI NESTEROV</t>
  </si>
  <si>
    <t>INNA AKSENOVA</t>
  </si>
  <si>
    <t>DMITRY SEMYONOV</t>
  </si>
  <si>
    <t>IGOR LISNIK</t>
  </si>
  <si>
    <t>IRINA MATYUKHINA</t>
  </si>
  <si>
    <t>VLADIMIR KUZNETSOV</t>
  </si>
  <si>
    <t>EDUARD SKOPINTSEV</t>
  </si>
  <si>
    <t>MARIYA AKHMETOVA</t>
  </si>
  <si>
    <t>OLEG KOLOMIETS</t>
  </si>
  <si>
    <t>POLINA BELOKON</t>
  </si>
  <si>
    <t>ANASTASIYA MEDVEDEVA</t>
  </si>
  <si>
    <t>OLGA SEMENOVA</t>
  </si>
  <si>
    <t>ELVIRA VILKHOVAIA</t>
  </si>
  <si>
    <t>ALEKSANDR MIKLYAEV</t>
  </si>
  <si>
    <t>Арина Пушкина</t>
  </si>
  <si>
    <t>Поздравить Юлианну</t>
  </si>
  <si>
    <t>Агния Шагиева</t>
  </si>
  <si>
    <t>Добро.Mail.ru</t>
  </si>
  <si>
    <t>Варвара Родионова</t>
  </si>
  <si>
    <t>Артём Станиловский</t>
  </si>
  <si>
    <t>Руслан Зотев</t>
  </si>
  <si>
    <t>Бегун №7</t>
  </si>
  <si>
    <t xml:space="preserve">Андрей Черданцев </t>
  </si>
  <si>
    <t xml:space="preserve">Оплата за проживание в гостинице на время лечения подопечного Фонда  Андрея Черданцева по программе "Помощь семье".
</t>
  </si>
  <si>
    <t xml:space="preserve">Рамазан Максютов </t>
  </si>
  <si>
    <t xml:space="preserve">Ева Коваленко </t>
  </si>
  <si>
    <t>Оплата лекарственных препаратов для подопечного Фонда Андрея Черданцева по программе "Помощь семье".</t>
  </si>
  <si>
    <t>Оплата лекарственных препаратов для подопечного Фонда Кирилла Смирнова по программе "Помощь семье".</t>
  </si>
  <si>
    <t xml:space="preserve">Оплата за проживание в гостинице на время лечения подопечного Фонда  Валерия Миронова по программе "Помощь семье".
</t>
  </si>
  <si>
    <t xml:space="preserve">Валерий Миронов </t>
  </si>
  <si>
    <t>SERGEY PAVLOV</t>
  </si>
  <si>
    <t>IRINA LUKINA</t>
  </si>
  <si>
    <t>DMITRY GURTOVOY</t>
  </si>
  <si>
    <t>GALINA VAZHENINA</t>
  </si>
  <si>
    <t>KARINA KONZETT</t>
  </si>
  <si>
    <t>EKATERINA CHERNOVA</t>
  </si>
  <si>
    <t>NATALIA KUZNETSOVA</t>
  </si>
  <si>
    <t>DMITRY DURAKHOV</t>
  </si>
  <si>
    <t>ALI TAGIBOV</t>
  </si>
  <si>
    <t>ALEXANDER BABENKO</t>
  </si>
  <si>
    <t>EVGENIA KARTASHOVA</t>
  </si>
  <si>
    <t>PAVEL LAPSHIN</t>
  </si>
  <si>
    <t>DMITY SEMYONOV</t>
  </si>
  <si>
    <t>MARGARITA</t>
  </si>
  <si>
    <t>OLEG ZABULA</t>
  </si>
  <si>
    <t>OXANA SIDORENKO</t>
  </si>
  <si>
    <t>ALEKSANDR AZIZYAN</t>
  </si>
  <si>
    <t>MIKHAIL PSHENICHNY</t>
  </si>
  <si>
    <t>EVGENIY STATKEVICH</t>
  </si>
  <si>
    <t>OLGA FILCHAKOVA</t>
  </si>
  <si>
    <t>LIUBOV SAVINOVSKAYA</t>
  </si>
  <si>
    <t>ALEXEY MEDVEDEV</t>
  </si>
  <si>
    <t>OLGA BULANTSEVA</t>
  </si>
  <si>
    <t>Софья Майорова</t>
  </si>
  <si>
    <t>Даниил Аксенов</t>
  </si>
  <si>
    <t>Бегун №2</t>
  </si>
  <si>
    <t>Анастасия Витязева</t>
  </si>
  <si>
    <t>Аделина Панкова</t>
  </si>
  <si>
    <t>Владимир Долбараев</t>
  </si>
  <si>
    <t>DMITRY IVANOV</t>
  </si>
  <si>
    <t>EKATERINA IVANOVA</t>
  </si>
  <si>
    <t>DMITRI LITVINENKO</t>
  </si>
  <si>
    <t>MARIA TYUTINA</t>
  </si>
  <si>
    <t>NATALIA KALINKINA</t>
  </si>
  <si>
    <t>ROMAN CHUMAK</t>
  </si>
  <si>
    <t>OLGA SKRIPNIKOVA</t>
  </si>
  <si>
    <t>ALEXANDRA SOSHNIKOVA</t>
  </si>
  <si>
    <t>SERGEY CHULKOV</t>
  </si>
  <si>
    <t>MARIYA MELYUKHNOVA</t>
  </si>
  <si>
    <t>LIDIYA FILATOVA</t>
  </si>
  <si>
    <t>BORIS PLOTKIN</t>
  </si>
  <si>
    <t>KATERINA EFANOVA</t>
  </si>
  <si>
    <t>LARISA MIROSHNIKOVA</t>
  </si>
  <si>
    <t>MADINA GUSALOVA</t>
  </si>
  <si>
    <t>MIKHAIL SOBKIV</t>
  </si>
  <si>
    <t>OLGA KLIMENKO</t>
  </si>
  <si>
    <t>YULIANNA VINER</t>
  </si>
  <si>
    <t>ANDREY CHUBAROV</t>
  </si>
  <si>
    <t>SERGEY DROZDOV</t>
  </si>
  <si>
    <t>OKSANA BOGDANOVA</t>
  </si>
  <si>
    <t>EVGENY TSIKUNOV</t>
  </si>
  <si>
    <t>MARIA OROPAI</t>
  </si>
  <si>
    <t>DMITRIY SHULENKOV</t>
  </si>
  <si>
    <t>MIKHAIL ROMANOV</t>
  </si>
  <si>
    <t>ARTEM GOROV</t>
  </si>
  <si>
    <t>MIKHAIL BAKIN</t>
  </si>
  <si>
    <t>VERA MIKHEEVA</t>
  </si>
  <si>
    <t>LUC VAN DEN HAUWE</t>
  </si>
  <si>
    <t>DMITRII INKIN</t>
  </si>
  <si>
    <t>HANNA HARSHCHARYK</t>
  </si>
  <si>
    <t>VALENTINA FRATU</t>
  </si>
  <si>
    <t>ALEXEY FOMIN</t>
  </si>
  <si>
    <t>ALINA BATURINA</t>
  </si>
  <si>
    <t>A OVCHARENKO</t>
  </si>
  <si>
    <t>OLGA PORTNOVA</t>
  </si>
  <si>
    <t>OLGA KOBLEVA</t>
  </si>
  <si>
    <t>EVGENIYA PARKINA</t>
  </si>
  <si>
    <t>PETR ALEKHIN</t>
  </si>
  <si>
    <t>VENERA UMEROVA</t>
  </si>
  <si>
    <t>YULIA KOSAREVA</t>
  </si>
  <si>
    <t>ORIS MORDAKIN</t>
  </si>
  <si>
    <t>NATALYA ANTONOVA</t>
  </si>
  <si>
    <t>VVOROCH NATALIA</t>
  </si>
  <si>
    <t>NNATALIS VOROCH</t>
  </si>
  <si>
    <t>LEONID AYZENSHTAT</t>
  </si>
  <si>
    <t>EKATERINA DAGALDYAN</t>
  </si>
  <si>
    <t>XENIA KOROL</t>
  </si>
  <si>
    <t>ALEXEY BAKHOV</t>
  </si>
  <si>
    <t>ANDREY GORBATOV</t>
  </si>
  <si>
    <t>VASILY BYKANOV</t>
  </si>
  <si>
    <t>ELENA SHEVCHENKO</t>
  </si>
  <si>
    <t>ANNA SAENKO</t>
  </si>
  <si>
    <t>LYUDMILA BALASHOVA</t>
  </si>
  <si>
    <t>ANNA TSELISHCHEVA</t>
  </si>
  <si>
    <t>ALEKSANDRA SILAEVA</t>
  </si>
  <si>
    <t>ZENTSOVA ANASTASIA</t>
  </si>
  <si>
    <t>LILIYA ANUFRIEVA</t>
  </si>
  <si>
    <t>MARGARITA PETROVA</t>
  </si>
  <si>
    <t>TITOVA NATALIA</t>
  </si>
  <si>
    <t>MARIA AKHULKOVA</t>
  </si>
  <si>
    <t>KSENIYA KRUTIKOVA</t>
  </si>
  <si>
    <t>BORIS MORDAKIN</t>
  </si>
  <si>
    <t>EVGENIIA MILLER</t>
  </si>
  <si>
    <t>TATYANA BOGATYREVA</t>
  </si>
  <si>
    <t>E.GINIIATULLINA</t>
  </si>
  <si>
    <t>ROMAN AVDONIN</t>
  </si>
  <si>
    <t>YULIA MALAKANOVA</t>
  </si>
  <si>
    <t>OLGA CHERNOVA</t>
  </si>
  <si>
    <t>YURY LINNIK</t>
  </si>
  <si>
    <t>OLGA TIMOSHENKO</t>
  </si>
  <si>
    <t>IRINA FEFELOVA</t>
  </si>
  <si>
    <t>ELENA IZRAILEVA</t>
  </si>
  <si>
    <t>KONEV S</t>
  </si>
  <si>
    <t>ELENA GLADIKOVA</t>
  </si>
  <si>
    <t>EVGENIYA MEDVEDEVA</t>
  </si>
  <si>
    <t>ALEXANDER SCHAMBER</t>
  </si>
  <si>
    <t>ALEXANDRA MALAKHOVA</t>
  </si>
  <si>
    <t>ANNA KOLENCHUK</t>
  </si>
  <si>
    <t>IRINA BONDAREVA</t>
  </si>
  <si>
    <t>SHEPTIAKOVA ANNA</t>
  </si>
  <si>
    <t>GEORGY ADABIR</t>
  </si>
  <si>
    <t>VILENA GALKINA</t>
  </si>
  <si>
    <t>EKATERINA SHENDALEVA</t>
  </si>
  <si>
    <t>PLAXIN MAXIM</t>
  </si>
  <si>
    <t>TATYANA MALTSEVA</t>
  </si>
  <si>
    <t>GRIGORIY BERTOSH</t>
  </si>
  <si>
    <t>ALESIA TIPIKINA</t>
  </si>
  <si>
    <t>OLGA ZHELTOVA</t>
  </si>
  <si>
    <t>ALYONA RAMONOVA</t>
  </si>
  <si>
    <t>NATALIIA MALCHENKOVA</t>
  </si>
  <si>
    <t>ROZA KUZNETSOVA</t>
  </si>
  <si>
    <t>ALEKSEY PILIPENKO</t>
  </si>
  <si>
    <t>ANNA ULAEVA</t>
  </si>
  <si>
    <t>ALEXEY DANILOV</t>
  </si>
  <si>
    <t>NIKITA NAZAROV</t>
  </si>
  <si>
    <t>OLENA KOZYR</t>
  </si>
  <si>
    <t>ALLA KISINA</t>
  </si>
  <si>
    <t>ALLA KLIMINA</t>
  </si>
  <si>
    <t>Антон Сандраков</t>
  </si>
  <si>
    <t>Кирилл​ Перегородиев</t>
  </si>
  <si>
    <t>Бегун №68</t>
  </si>
  <si>
    <t>Герман Чобанов</t>
  </si>
  <si>
    <t>Идар Панагов</t>
  </si>
  <si>
    <t>Руслан Беликов</t>
  </si>
  <si>
    <t>София Хайрутдинова</t>
  </si>
  <si>
    <t>София Захарченко</t>
  </si>
  <si>
    <t>Рустам Дадашов</t>
  </si>
  <si>
    <t>Благотворительный чтецкий вечер</t>
  </si>
  <si>
    <t>Концепт</t>
  </si>
  <si>
    <t>Денис Выродов</t>
  </si>
  <si>
    <t>Полина Зимина</t>
  </si>
  <si>
    <t>Виктория Сизова</t>
  </si>
  <si>
    <t>Goede donatie</t>
  </si>
  <si>
    <t>Бегун №6</t>
  </si>
  <si>
    <t>Бегун №4</t>
  </si>
  <si>
    <t>Никита Кончаков</t>
  </si>
  <si>
    <t>Федор Беляков</t>
  </si>
  <si>
    <t>Тимур Каркузов</t>
  </si>
  <si>
    <t>Никита Русских</t>
  </si>
  <si>
    <t>Айаал Павлов</t>
  </si>
  <si>
    <t>Бегун №28</t>
  </si>
  <si>
    <t>Максим Егоров</t>
  </si>
  <si>
    <t>Бегун №66</t>
  </si>
  <si>
    <t>Добрая Фея</t>
  </si>
  <si>
    <t>Эмилия Моисеева</t>
  </si>
  <si>
    <t>YELENA VASILYEVA</t>
  </si>
  <si>
    <t>IRINA SEREGINA</t>
  </si>
  <si>
    <t>CHERNOVA TAMARA</t>
  </si>
  <si>
    <t>NATALIA YUDINA</t>
  </si>
  <si>
    <t>NATALIA FAUSTOVA</t>
  </si>
  <si>
    <t>SVETLANA KAZANTSEVA</t>
  </si>
  <si>
    <t>Колыбельные для всей семьи</t>
  </si>
  <si>
    <t xml:space="preserve">Наталья Викторовна Юдина </t>
  </si>
  <si>
    <t>bank</t>
  </si>
  <si>
    <t>Дербышева Юлия Александровна</t>
  </si>
  <si>
    <t>Артем Станиловский</t>
  </si>
  <si>
    <t xml:space="preserve">Пеев Иван Андреевич </t>
  </si>
  <si>
    <t xml:space="preserve">Переверзев Алексей Александрович </t>
  </si>
  <si>
    <t>ООО Африка</t>
  </si>
  <si>
    <t>Артем Осипчук</t>
  </si>
  <si>
    <t>Гифтери.ру</t>
  </si>
  <si>
    <t>ООО "Газпром экспорт"</t>
  </si>
  <si>
    <t>ООО "Металлтрейд"</t>
  </si>
  <si>
    <t xml:space="preserve">Шмыгов Сергей Сергеевич </t>
  </si>
  <si>
    <t xml:space="preserve">ИП Ридэль Алла Борисовна </t>
  </si>
  <si>
    <t xml:space="preserve">ИП Кушнир Татьяна Николаевна </t>
  </si>
  <si>
    <t>Конопелькина Алевтина Викторовна</t>
  </si>
  <si>
    <t xml:space="preserve">Бойцова Татьяна Михайловна </t>
  </si>
  <si>
    <t xml:space="preserve">Букреев Михаил Анатольевич </t>
  </si>
  <si>
    <t>ЗАО "ЭЗОИС-ЭлектроЩит"</t>
  </si>
  <si>
    <t xml:space="preserve">Хохлов Антон Владимирович </t>
  </si>
  <si>
    <t>ООО "Бьенестар"</t>
  </si>
  <si>
    <t>Благотворительный фонд "Живой"</t>
  </si>
  <si>
    <t xml:space="preserve">Ермаков Александр Сергеевич </t>
  </si>
  <si>
    <t>ЗАО "Импульсдиалог"</t>
  </si>
  <si>
    <t>Ирина Александровна Савинкина</t>
  </si>
  <si>
    <t>ООО "СпектрИнвест"</t>
  </si>
  <si>
    <t>АО "КБП"</t>
  </si>
  <si>
    <t>Кирилл Смирнов</t>
  </si>
  <si>
    <t>Кирилл Перегородиев</t>
  </si>
  <si>
    <t>Оплата операции по трансплантации печени для подопечного Фонда Кирилла Перегородиева по программе "Помощь семье".</t>
  </si>
  <si>
    <t>Матвей Демин</t>
  </si>
  <si>
    <t xml:space="preserve">Артем Шаховцев </t>
  </si>
  <si>
    <t xml:space="preserve">Денис Выродов </t>
  </si>
  <si>
    <t xml:space="preserve">Алмаз Гайсин </t>
  </si>
  <si>
    <t xml:space="preserve">Рустам Дадашов </t>
  </si>
  <si>
    <t xml:space="preserve">Ралина Шакирьянова </t>
  </si>
  <si>
    <t xml:space="preserve">Герман Чобанов </t>
  </si>
  <si>
    <t xml:space="preserve">Идар Панагов </t>
  </si>
  <si>
    <t>Елизавета Экк</t>
  </si>
  <si>
    <t>Алена Ионичева</t>
  </si>
  <si>
    <t>Мария Шумова</t>
  </si>
  <si>
    <t>Оплата за медицинские услуги подопечной Фонда Марии Шумовой по программе "Помощь больнице".</t>
  </si>
  <si>
    <t>Оплата лекарственных препаратов для подопечного Фонда Артема Шаховцева по программе "Помощь семье".</t>
  </si>
  <si>
    <t>Оплата лекарственных препаратов для подопечной Фонда Софии Хайрутдиновой по программе "Помощь семье".</t>
  </si>
  <si>
    <t xml:space="preserve">Антон Сандраков </t>
  </si>
  <si>
    <t xml:space="preserve">Оплата за проживание в гостинице на время лечения подопечного Фонда  Антона Сандракова по программе "Помощь семье".
</t>
  </si>
  <si>
    <t>Оплата за проживание в пансионате Розо (Бельгия)  подопечной Фонда Марины Алентьевой на время лечения по программе "Помощь семье".</t>
  </si>
  <si>
    <t xml:space="preserve">Дарья Гудина </t>
  </si>
  <si>
    <t>Оплата за проживание в пансионате Розо (Бельгия)  подопечной Фонда Дарьи Гудиной на время лечения по программе "Помощь семье".</t>
  </si>
  <si>
    <t>Снежана Сухорукова, Самир Т., Варвара Родионова</t>
  </si>
  <si>
    <t>Оплата авиабилетов для подопечной Фонда Евы Коваленко от места лечения (Москва-Минеральные Воды) по программе "Транспортная помощь".</t>
  </si>
  <si>
    <t>Оплата авиабилетов для подопечного Фонда Матвея Демина до места лечения (Магнитогорск-Москва) по программе "Транспортная помощь".</t>
  </si>
  <si>
    <t>Оплата авиабилетов для подопечного Фонда Артема Шаховцева от места лечения (Москва-Магнитогорск) по программе "Транспортная помощь".</t>
  </si>
  <si>
    <t>Оплата авиабилетов для подопечной Фонда Полины Зиминой от места лечения (Москва-Екатеринбург) по программе "Транспортная помощь".</t>
  </si>
  <si>
    <t>Оплата авиабилетов для подопечной Фонда Софии Захарченко до места лечения и обратно (Москва-Брюссель-Москва) по программе "Транспортная помощь".</t>
  </si>
  <si>
    <t>Оплата авиабилетов для подопечного Фонда Рустама Дадашова до места лечения (Красноярск-Москва) по программе "Транспортная помощь".</t>
  </si>
  <si>
    <t>Оплата авиабилетов для подопечного Фонда Алмаза Гайсина до места лечения (Уфа-Москва) по программе "Транспортная помощь".</t>
  </si>
  <si>
    <t>Оплата авиабилетов для подопечного Фонда Дениса Выродова до места лечения (Москва-Краснодар) по программе "Транспортная помощь".</t>
  </si>
  <si>
    <t>Оплата авиабилетов для подопечного Фонда Дениса Выродова до места лечения (Краснодар-Москва) по программе "Транспортная помощь".</t>
  </si>
  <si>
    <t>Оплата авиабилетов для подопечного Фонда Рамазана Максютова от места лечения (Москва-Магнитогорск) по программе "Транспортная помощь".</t>
  </si>
  <si>
    <t>Оплата авиабилетов для подопечного Фонда Идара Панагова до места лечения (Нальчик-Москва) по программе "Транспортная помощь".</t>
  </si>
  <si>
    <t>Оплата авиабилетов для подопечного Фонда Идара Панагова от места лечения (Москва-Нальчик) по программе "Транспортная помощь".</t>
  </si>
  <si>
    <t>Оплата авиабилетов для подопечной Фонда Агнии Шагиевой до места лечения (Магнитогорск-Москва) по программе "Транспортная помощь".</t>
  </si>
  <si>
    <t>Оплата авиабилетов для подопечной Фонда Агнии Шагиевой от места лечения (Москва-Магнитогорск) по программе "Транспортная помощь".</t>
  </si>
  <si>
    <t>Оплата авиабилетов для подопечного Фонда Алмаза Гайсина от места лечения (Москва-Уфа) по программе "Транспортная помощь".</t>
  </si>
  <si>
    <t>Оплата авиабилетов для подопечной Фонда Алены Ионичевой до места лечения (Новокузнецк-Москва) по программе "Транспортная помощь".</t>
  </si>
  <si>
    <t>Оплата авиабилетов для подопечного Фонда Кирилла Перегородиева от места лечения (Астана-Москва) по программе "Транспортная помощь".</t>
  </si>
  <si>
    <t>Оплата авиабилетов для подопечной Фонда Марии Хлопотовой до места лечения (Благовещенск-Москва) по программе "Транспортная помощь".</t>
  </si>
  <si>
    <t>Оплата авиабилетов для подопечной Фонда Елизаветы Экк до места лечения (Новосибирск-Москва) по программе "Транспортная помощь".</t>
  </si>
  <si>
    <t>Оплата авиабилетов для подопечного Фонда Германа Чобанова до места лечения (Ростов-на-Дону-Москва) по программе "Транспортная помощь".</t>
  </si>
  <si>
    <t>Оплата авиабилетов для подопечной Фонда Ралины Шакирьяновой до места лечения (Челябинск-Москва) по программе "Транспортная помощь".</t>
  </si>
  <si>
    <t>Марина Алентьева, Карина Ахметшина, Артем Барсов, Алексей Бобриков, Дарья Гудина, Полина Дьякова, Оксана Желтова, Максим Заренков, София Захарченко, Виктория Калинина, Максим Колдаев, Андрей Колонистов, Валерия Кулик, Арина Лихтина, Хабиба Магомедчиева, Влада Макарова, Ульяна Малькова, Елизавета Мартынова, Валерий Морозов, София Мостипанова, Кирилл Олешко, Ксения Пономарева, Юлия Ростовцева, Никита Русских,Мария Сапункова, Софья Селезнева, Виктория Сизова, Егор Тоторин, Серафим Чухнаков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</si>
</sst>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topLeftCell="A31" zoomScale="60" zoomScaleNormal="60" workbookViewId="0">
      <selection activeCell="U30" sqref="U30"/>
    </sheetView>
  </sheetViews>
  <sheetFormatPr defaultRowHeight="15" x14ac:dyDescent="0.25"/>
  <cols>
    <col min="1" max="1" width="86.42578125" customWidth="1"/>
    <col min="2" max="2" width="81.140625" customWidth="1"/>
    <col min="3" max="3" width="29.7109375" customWidth="1"/>
    <col min="4" max="4" width="33.85546875" customWidth="1"/>
  </cols>
  <sheetData>
    <row r="1" spans="1:6" ht="23.25" x14ac:dyDescent="0.35">
      <c r="A1" s="36" t="s">
        <v>0</v>
      </c>
      <c r="B1" s="36" t="s">
        <v>1</v>
      </c>
      <c r="C1" s="36" t="s">
        <v>2</v>
      </c>
      <c r="D1" s="36" t="s">
        <v>4</v>
      </c>
    </row>
    <row r="2" spans="1:6" ht="84.75" customHeight="1" x14ac:dyDescent="0.25">
      <c r="A2" s="13" t="s">
        <v>299</v>
      </c>
      <c r="B2" s="13" t="s">
        <v>108</v>
      </c>
      <c r="C2" s="14">
        <v>52800</v>
      </c>
      <c r="D2" s="15">
        <v>43160</v>
      </c>
      <c r="F2" s="30"/>
    </row>
    <row r="3" spans="1:6" ht="84.75" customHeight="1" x14ac:dyDescent="0.25">
      <c r="A3" s="13" t="s">
        <v>300</v>
      </c>
      <c r="B3" s="13" t="s">
        <v>301</v>
      </c>
      <c r="C3" s="14">
        <v>2808025</v>
      </c>
      <c r="D3" s="15">
        <v>43160</v>
      </c>
      <c r="F3" s="30"/>
    </row>
    <row r="4" spans="1:6" ht="84.75" customHeight="1" x14ac:dyDescent="0.25">
      <c r="A4" s="13" t="s">
        <v>321</v>
      </c>
      <c r="B4" s="13" t="s">
        <v>53</v>
      </c>
      <c r="C4" s="14">
        <v>5505</v>
      </c>
      <c r="D4" s="15">
        <v>43165</v>
      </c>
      <c r="F4" s="30"/>
    </row>
    <row r="5" spans="1:6" ht="84.75" customHeight="1" x14ac:dyDescent="0.25">
      <c r="A5" s="13" t="s">
        <v>106</v>
      </c>
      <c r="B5" s="13" t="s">
        <v>322</v>
      </c>
      <c r="C5" s="14">
        <v>8188</v>
      </c>
      <c r="D5" s="15">
        <v>43165</v>
      </c>
      <c r="F5" s="30"/>
    </row>
    <row r="6" spans="1:6" ht="84.75" customHeight="1" x14ac:dyDescent="0.25">
      <c r="A6" s="13" t="s">
        <v>302</v>
      </c>
      <c r="B6" s="13" t="s">
        <v>323</v>
      </c>
      <c r="C6" s="14">
        <v>8509</v>
      </c>
      <c r="D6" s="15">
        <v>43165</v>
      </c>
      <c r="F6" s="30"/>
    </row>
    <row r="7" spans="1:6" ht="84.75" customHeight="1" x14ac:dyDescent="0.25">
      <c r="A7" s="13" t="s">
        <v>303</v>
      </c>
      <c r="B7" s="13" t="s">
        <v>324</v>
      </c>
      <c r="C7" s="14">
        <v>10634</v>
      </c>
      <c r="D7" s="15">
        <v>43165</v>
      </c>
      <c r="F7" s="30"/>
    </row>
    <row r="8" spans="1:6" ht="84.75" customHeight="1" x14ac:dyDescent="0.25">
      <c r="A8" s="13" t="s">
        <v>251</v>
      </c>
      <c r="B8" s="13" t="s">
        <v>325</v>
      </c>
      <c r="C8" s="14">
        <v>12983</v>
      </c>
      <c r="D8" s="15">
        <v>43165</v>
      </c>
      <c r="F8" s="30"/>
    </row>
    <row r="9" spans="1:6" ht="92.25" customHeight="1" x14ac:dyDescent="0.25">
      <c r="A9" s="13" t="s">
        <v>246</v>
      </c>
      <c r="B9" s="13" t="s">
        <v>326</v>
      </c>
      <c r="C9" s="14">
        <v>31250</v>
      </c>
      <c r="D9" s="15">
        <v>43165</v>
      </c>
      <c r="F9" s="30"/>
    </row>
    <row r="10" spans="1:6" ht="84.75" customHeight="1" x14ac:dyDescent="0.25">
      <c r="A10" s="13" t="s">
        <v>103</v>
      </c>
      <c r="B10" s="13" t="s">
        <v>107</v>
      </c>
      <c r="C10" s="14">
        <v>33244.36</v>
      </c>
      <c r="D10" s="15">
        <v>43165</v>
      </c>
      <c r="F10" s="30"/>
    </row>
    <row r="11" spans="1:6" ht="84.75" customHeight="1" x14ac:dyDescent="0.25">
      <c r="A11" s="13" t="s">
        <v>304</v>
      </c>
      <c r="B11" s="13" t="s">
        <v>330</v>
      </c>
      <c r="C11" s="14">
        <v>6831</v>
      </c>
      <c r="D11" s="15">
        <v>43171</v>
      </c>
      <c r="F11" s="30"/>
    </row>
    <row r="12" spans="1:6" ht="84.75" customHeight="1" x14ac:dyDescent="0.25">
      <c r="A12" s="13" t="s">
        <v>305</v>
      </c>
      <c r="B12" s="13" t="s">
        <v>328</v>
      </c>
      <c r="C12" s="14">
        <v>7316</v>
      </c>
      <c r="D12" s="15">
        <v>43171</v>
      </c>
      <c r="F12" s="30"/>
    </row>
    <row r="13" spans="1:6" ht="84.75" customHeight="1" x14ac:dyDescent="0.25">
      <c r="A13" s="13" t="s">
        <v>105</v>
      </c>
      <c r="B13" s="13" t="s">
        <v>331</v>
      </c>
      <c r="C13" s="14">
        <v>10634</v>
      </c>
      <c r="D13" s="15">
        <v>43171</v>
      </c>
      <c r="F13" s="30"/>
    </row>
    <row r="14" spans="1:6" ht="84.75" customHeight="1" x14ac:dyDescent="0.25">
      <c r="A14" s="13" t="s">
        <v>304</v>
      </c>
      <c r="B14" s="13" t="s">
        <v>329</v>
      </c>
      <c r="C14" s="14">
        <v>12143</v>
      </c>
      <c r="D14" s="15">
        <v>43171</v>
      </c>
      <c r="F14" s="30"/>
    </row>
    <row r="15" spans="1:6" ht="84.75" customHeight="1" x14ac:dyDescent="0.25">
      <c r="A15" s="13" t="s">
        <v>306</v>
      </c>
      <c r="B15" s="13" t="s">
        <v>327</v>
      </c>
      <c r="C15" s="14">
        <v>18378</v>
      </c>
      <c r="D15" s="15">
        <v>43171</v>
      </c>
      <c r="F15" s="30"/>
    </row>
    <row r="16" spans="1:6" ht="84.75" customHeight="1" x14ac:dyDescent="0.25">
      <c r="A16" s="13" t="s">
        <v>103</v>
      </c>
      <c r="B16" s="37" t="s">
        <v>104</v>
      </c>
      <c r="C16" s="14">
        <v>43400</v>
      </c>
      <c r="D16" s="15">
        <v>43171</v>
      </c>
      <c r="F16" s="30"/>
    </row>
    <row r="17" spans="1:6" ht="84.75" customHeight="1" x14ac:dyDescent="0.25">
      <c r="A17" s="13" t="s">
        <v>110</v>
      </c>
      <c r="B17" s="37" t="s">
        <v>109</v>
      </c>
      <c r="C17" s="14">
        <v>43400</v>
      </c>
      <c r="D17" s="15">
        <v>43171</v>
      </c>
      <c r="F17" s="30"/>
    </row>
    <row r="18" spans="1:6" ht="84.75" customHeight="1" x14ac:dyDescent="0.25">
      <c r="A18" s="13" t="s">
        <v>307</v>
      </c>
      <c r="B18" s="13" t="s">
        <v>342</v>
      </c>
      <c r="C18" s="14">
        <v>4908</v>
      </c>
      <c r="D18" s="15">
        <v>43173</v>
      </c>
      <c r="F18" s="30"/>
    </row>
    <row r="19" spans="1:6" ht="84.75" customHeight="1" x14ac:dyDescent="0.25">
      <c r="A19" s="13" t="s">
        <v>76</v>
      </c>
      <c r="B19" s="13" t="s">
        <v>339</v>
      </c>
      <c r="C19" s="14">
        <v>5857</v>
      </c>
      <c r="D19" s="15">
        <v>43173</v>
      </c>
      <c r="F19" s="30"/>
    </row>
    <row r="20" spans="1:6" ht="84.75" customHeight="1" x14ac:dyDescent="0.25">
      <c r="A20" s="13" t="s">
        <v>308</v>
      </c>
      <c r="B20" s="13" t="s">
        <v>341</v>
      </c>
      <c r="C20" s="14">
        <v>7057</v>
      </c>
      <c r="D20" s="15">
        <v>43173</v>
      </c>
      <c r="F20" s="30"/>
    </row>
    <row r="21" spans="1:6" ht="84.75" customHeight="1" x14ac:dyDescent="0.25">
      <c r="A21" s="13" t="s">
        <v>97</v>
      </c>
      <c r="B21" s="13" t="s">
        <v>334</v>
      </c>
      <c r="C21" s="14">
        <v>8509</v>
      </c>
      <c r="D21" s="15">
        <v>43173</v>
      </c>
      <c r="F21" s="30"/>
    </row>
    <row r="22" spans="1:6" ht="84.75" customHeight="1" x14ac:dyDescent="0.25">
      <c r="A22" s="13" t="s">
        <v>305</v>
      </c>
      <c r="B22" s="13" t="s">
        <v>336</v>
      </c>
      <c r="C22" s="14">
        <v>8626</v>
      </c>
      <c r="D22" s="15">
        <v>43173</v>
      </c>
      <c r="F22" s="30"/>
    </row>
    <row r="23" spans="1:6" ht="84.75" customHeight="1" x14ac:dyDescent="0.25">
      <c r="A23" s="13" t="s">
        <v>309</v>
      </c>
      <c r="B23" s="13" t="s">
        <v>332</v>
      </c>
      <c r="C23" s="14">
        <v>13645</v>
      </c>
      <c r="D23" s="15">
        <v>43173</v>
      </c>
      <c r="F23" s="30"/>
    </row>
    <row r="24" spans="1:6" ht="84.75" customHeight="1" x14ac:dyDescent="0.25">
      <c r="A24" s="13" t="s">
        <v>97</v>
      </c>
      <c r="B24" s="13" t="s">
        <v>335</v>
      </c>
      <c r="C24" s="14">
        <v>15395</v>
      </c>
      <c r="D24" s="15">
        <v>43173</v>
      </c>
      <c r="F24" s="30"/>
    </row>
    <row r="25" spans="1:6" ht="84.75" customHeight="1" x14ac:dyDescent="0.25">
      <c r="A25" s="13" t="s">
        <v>310</v>
      </c>
      <c r="B25" s="13" t="s">
        <v>340</v>
      </c>
      <c r="C25" s="14">
        <v>16617</v>
      </c>
      <c r="D25" s="15">
        <v>43173</v>
      </c>
      <c r="F25" s="30"/>
    </row>
    <row r="26" spans="1:6" ht="84.75" customHeight="1" x14ac:dyDescent="0.25">
      <c r="A26" s="13" t="s">
        <v>311</v>
      </c>
      <c r="B26" s="13" t="s">
        <v>337</v>
      </c>
      <c r="C26" s="14">
        <v>20985</v>
      </c>
      <c r="D26" s="15">
        <v>43173</v>
      </c>
      <c r="F26" s="30"/>
    </row>
    <row r="27" spans="1:6" ht="84.75" customHeight="1" x14ac:dyDescent="0.25">
      <c r="A27" s="13" t="s">
        <v>309</v>
      </c>
      <c r="B27" s="13" t="s">
        <v>333</v>
      </c>
      <c r="C27" s="14">
        <v>22395</v>
      </c>
      <c r="D27" s="15">
        <v>43173</v>
      </c>
      <c r="F27" s="30"/>
    </row>
    <row r="28" spans="1:6" ht="84.75" customHeight="1" x14ac:dyDescent="0.25">
      <c r="A28" s="13" t="s">
        <v>300</v>
      </c>
      <c r="B28" s="13" t="s">
        <v>338</v>
      </c>
      <c r="C28" s="14">
        <v>24942</v>
      </c>
      <c r="D28" s="15">
        <v>43173</v>
      </c>
      <c r="F28" s="30"/>
    </row>
    <row r="29" spans="1:6" ht="242.25" customHeight="1" x14ac:dyDescent="0.25">
      <c r="A29" s="13" t="s">
        <v>343</v>
      </c>
      <c r="B29" s="13" t="s">
        <v>60</v>
      </c>
      <c r="C29" s="14">
        <v>318465</v>
      </c>
      <c r="D29" s="15">
        <v>43173</v>
      </c>
      <c r="F29" s="30"/>
    </row>
    <row r="30" spans="1:6" ht="84.75" customHeight="1" x14ac:dyDescent="0.25">
      <c r="A30" s="13" t="s">
        <v>25</v>
      </c>
      <c r="B30" s="13" t="s">
        <v>318</v>
      </c>
      <c r="C30" s="14">
        <v>17268</v>
      </c>
      <c r="D30" s="15">
        <v>43173</v>
      </c>
      <c r="F30" s="30"/>
    </row>
    <row r="31" spans="1:6" ht="84.75" customHeight="1" x14ac:dyDescent="0.25">
      <c r="A31" s="13" t="s">
        <v>319</v>
      </c>
      <c r="B31" s="13" t="s">
        <v>320</v>
      </c>
      <c r="C31" s="14">
        <v>25902</v>
      </c>
      <c r="D31" s="15">
        <v>43173</v>
      </c>
      <c r="F31" s="30"/>
    </row>
    <row r="32" spans="1:6" ht="84.75" customHeight="1" x14ac:dyDescent="0.25">
      <c r="A32" s="13" t="s">
        <v>312</v>
      </c>
      <c r="B32" s="13" t="s">
        <v>313</v>
      </c>
      <c r="C32" s="14">
        <v>7785</v>
      </c>
      <c r="D32" s="15">
        <v>43182</v>
      </c>
      <c r="F32" s="30"/>
    </row>
    <row r="33" spans="1:6" ht="84.75" customHeight="1" x14ac:dyDescent="0.25">
      <c r="A33" s="13" t="s">
        <v>303</v>
      </c>
      <c r="B33" s="13" t="s">
        <v>314</v>
      </c>
      <c r="C33" s="14">
        <v>7865</v>
      </c>
      <c r="D33" s="15">
        <v>43182</v>
      </c>
      <c r="F33" s="30"/>
    </row>
    <row r="34" spans="1:6" ht="84.75" customHeight="1" x14ac:dyDescent="0.25">
      <c r="A34" s="13" t="s">
        <v>245</v>
      </c>
      <c r="B34" s="13" t="s">
        <v>315</v>
      </c>
      <c r="C34" s="14">
        <v>22959.360000000001</v>
      </c>
      <c r="D34" s="15">
        <v>43182</v>
      </c>
      <c r="F34" s="30"/>
    </row>
    <row r="35" spans="1:6" ht="84.75" customHeight="1" x14ac:dyDescent="0.25">
      <c r="A35" s="13" t="s">
        <v>316</v>
      </c>
      <c r="B35" s="37" t="s">
        <v>317</v>
      </c>
      <c r="C35" s="14">
        <v>25200</v>
      </c>
      <c r="D35" s="15">
        <v>43182</v>
      </c>
      <c r="F35" s="30"/>
    </row>
    <row r="36" spans="1:6" ht="84.75" customHeight="1" x14ac:dyDescent="0.25">
      <c r="A36" s="13" t="s">
        <v>51</v>
      </c>
      <c r="B36" s="13"/>
      <c r="C36" s="14">
        <v>705994.36</v>
      </c>
      <c r="D36" s="15"/>
      <c r="F36" s="30"/>
    </row>
    <row r="37" spans="1:6" ht="84.75" customHeight="1" x14ac:dyDescent="0.25">
      <c r="A37" s="13" t="s">
        <v>54</v>
      </c>
      <c r="B37" s="13"/>
      <c r="C37" s="14">
        <v>266662.3</v>
      </c>
      <c r="D37" s="15"/>
    </row>
    <row r="38" spans="1:6" ht="84.75" customHeight="1" x14ac:dyDescent="0.25">
      <c r="A38" s="13" t="s">
        <v>52</v>
      </c>
      <c r="B38" s="13"/>
      <c r="C38" s="14">
        <v>202928.27</v>
      </c>
      <c r="D38" s="15"/>
    </row>
    <row r="39" spans="1:6" ht="84.75" customHeight="1" x14ac:dyDescent="0.35">
      <c r="A39" s="4" t="s">
        <v>3</v>
      </c>
      <c r="B39" s="4"/>
      <c r="C39" s="35">
        <f>SUM(C2:C38)</f>
        <v>4863205.6499999994</v>
      </c>
      <c r="D39" s="4"/>
    </row>
    <row r="40" spans="1:6" ht="84.75" customHeight="1" x14ac:dyDescent="0.25">
      <c r="A40" s="30"/>
      <c r="B40" s="30"/>
      <c r="C40" s="30"/>
      <c r="D40" s="30"/>
      <c r="F40" s="30"/>
    </row>
    <row r="41" spans="1:6" ht="84.75" customHeight="1" x14ac:dyDescent="0.25">
      <c r="A41" s="30"/>
      <c r="B41" s="30"/>
      <c r="C41" s="30"/>
      <c r="D41" s="30"/>
      <c r="F41" s="30"/>
    </row>
    <row r="42" spans="1:6" ht="84.75" customHeight="1" x14ac:dyDescent="0.25">
      <c r="A42" s="30"/>
      <c r="B42" s="30"/>
      <c r="C42" s="30"/>
      <c r="D42" s="30"/>
      <c r="F42" s="30"/>
    </row>
    <row r="43" spans="1:6" ht="114.75" customHeight="1" x14ac:dyDescent="0.25">
      <c r="A43" s="30"/>
      <c r="B43" s="30"/>
      <c r="C43" s="30"/>
      <c r="D43" s="30"/>
    </row>
    <row r="44" spans="1:6" ht="84.75" customHeight="1" x14ac:dyDescent="0.25">
      <c r="A44" s="30"/>
      <c r="B44" s="30"/>
      <c r="C44" s="30"/>
      <c r="D44" s="30"/>
    </row>
    <row r="45" spans="1:6" ht="90" customHeight="1" x14ac:dyDescent="0.25">
      <c r="A45" s="30"/>
      <c r="B45" s="30"/>
      <c r="C45" s="30"/>
      <c r="D45" s="30"/>
    </row>
    <row r="46" spans="1:6" ht="94.5" customHeight="1" x14ac:dyDescent="0.25"/>
    <row r="47" spans="1:6" ht="84.75" customHeight="1" x14ac:dyDescent="0.25"/>
    <row r="48" spans="1:6" ht="84.75" customHeight="1" x14ac:dyDescent="0.25"/>
    <row r="49" ht="84.75" customHeight="1" x14ac:dyDescent="0.25"/>
    <row r="50" ht="84.75" customHeight="1" x14ac:dyDescent="0.25"/>
    <row r="51" ht="84.75" customHeight="1" x14ac:dyDescent="0.25"/>
    <row r="52" ht="84.75" customHeight="1" x14ac:dyDescent="0.25"/>
    <row r="53" ht="92.25" customHeight="1" x14ac:dyDescent="0.25"/>
    <row r="54" ht="96" customHeight="1" x14ac:dyDescent="0.25"/>
    <row r="55" ht="84.75" customHeight="1" x14ac:dyDescent="0.25"/>
    <row r="56" ht="84.75" customHeight="1" x14ac:dyDescent="0.25"/>
    <row r="57" ht="84.75" customHeight="1" x14ac:dyDescent="0.25"/>
    <row r="58" ht="84.75" customHeight="1" x14ac:dyDescent="0.25"/>
    <row r="59" ht="84.75" customHeight="1" x14ac:dyDescent="0.25"/>
    <row r="60" ht="84.75" customHeight="1" x14ac:dyDescent="0.25"/>
    <row r="61" ht="84.75" customHeight="1" x14ac:dyDescent="0.25"/>
    <row r="62" ht="97.5" customHeight="1" x14ac:dyDescent="0.25"/>
    <row r="63" ht="84.75" customHeight="1" x14ac:dyDescent="0.25"/>
    <row r="64" ht="84.75" customHeight="1" x14ac:dyDescent="0.25"/>
    <row r="65" spans="6:7" ht="84.75" customHeight="1" x14ac:dyDescent="0.25"/>
    <row r="66" spans="6:7" ht="102.75" customHeight="1" x14ac:dyDescent="0.25"/>
    <row r="67" spans="6:7" ht="84.75" customHeight="1" x14ac:dyDescent="0.25"/>
    <row r="68" spans="6:7" ht="98.25" customHeight="1" x14ac:dyDescent="0.25"/>
    <row r="69" spans="6:7" ht="87" customHeight="1" x14ac:dyDescent="0.25"/>
    <row r="70" spans="6:7" ht="85.5" customHeight="1" x14ac:dyDescent="0.25"/>
    <row r="71" spans="6:7" ht="289.5" customHeight="1" x14ac:dyDescent="0.25"/>
    <row r="72" spans="6:7" ht="369" customHeight="1" x14ac:dyDescent="0.25">
      <c r="G72" s="30"/>
    </row>
    <row r="73" spans="6:7" ht="84.75" customHeight="1" x14ac:dyDescent="0.25">
      <c r="F73" s="30"/>
    </row>
    <row r="74" spans="6:7" ht="84.75" customHeight="1" x14ac:dyDescent="0.25">
      <c r="F74" s="30"/>
    </row>
    <row r="75" spans="6:7" ht="84.75" customHeight="1" x14ac:dyDescent="0.25">
      <c r="F75" s="30"/>
    </row>
    <row r="76" spans="6:7" ht="84.75" customHeight="1" x14ac:dyDescent="0.25">
      <c r="F76" s="30"/>
    </row>
    <row r="77" spans="6:7" ht="84.75" customHeight="1" x14ac:dyDescent="0.25">
      <c r="F77" s="30"/>
    </row>
    <row r="78" spans="6:7" ht="84.75" customHeight="1" x14ac:dyDescent="0.25">
      <c r="F78" s="30"/>
    </row>
    <row r="79" spans="6:7" ht="84.75" customHeight="1" x14ac:dyDescent="0.25">
      <c r="F79" s="30"/>
    </row>
    <row r="80" spans="6:7" ht="84.75" customHeight="1" x14ac:dyDescent="0.25">
      <c r="F80" s="30"/>
    </row>
    <row r="81" spans="1:10" ht="84.75" customHeight="1" x14ac:dyDescent="0.25">
      <c r="F81" s="30"/>
    </row>
    <row r="82" spans="1:10" ht="84.75" customHeight="1" x14ac:dyDescent="0.25"/>
    <row r="83" spans="1:10" ht="84.75" customHeight="1" x14ac:dyDescent="0.25">
      <c r="E83" s="30"/>
      <c r="F83" s="30"/>
    </row>
    <row r="84" spans="1:10" ht="57" customHeight="1" x14ac:dyDescent="0.25">
      <c r="E84" s="7"/>
      <c r="F84" s="8"/>
      <c r="G84" s="7"/>
      <c r="H84" s="5"/>
      <c r="I84" s="5"/>
      <c r="J84" s="5"/>
    </row>
    <row r="85" spans="1:10" s="30" customFormat="1" ht="95.25" customHeight="1" x14ac:dyDescent="0.25">
      <c r="A85"/>
      <c r="B85"/>
      <c r="C85"/>
      <c r="D85"/>
      <c r="E85" s="7"/>
      <c r="F85" s="8"/>
      <c r="G85" s="7"/>
      <c r="H85" s="5"/>
      <c r="I85" s="5"/>
      <c r="J85" s="5"/>
    </row>
    <row r="86" spans="1:10" s="30" customFormat="1" ht="87" customHeight="1" x14ac:dyDescent="0.25">
      <c r="A86"/>
      <c r="B86"/>
      <c r="C86"/>
      <c r="D86"/>
      <c r="E86" s="11"/>
      <c r="F86" s="8"/>
      <c r="G86" s="6"/>
      <c r="H86" s="5"/>
      <c r="I86" s="5"/>
      <c r="J86" s="5"/>
    </row>
    <row r="87" spans="1:10" s="30" customFormat="1" ht="79.5" customHeight="1" x14ac:dyDescent="0.25">
      <c r="A87"/>
      <c r="B87"/>
      <c r="C87"/>
      <c r="D87"/>
      <c r="E87" s="11"/>
      <c r="F87" s="6"/>
      <c r="G87" s="9"/>
      <c r="H87" s="5"/>
      <c r="I87" s="5"/>
      <c r="J87" s="5"/>
    </row>
    <row r="88" spans="1:10" s="30" customFormat="1" ht="87.75" customHeight="1" x14ac:dyDescent="0.25">
      <c r="A88"/>
      <c r="B88"/>
      <c r="C88"/>
      <c r="D88"/>
      <c r="E88" s="12"/>
      <c r="F88" s="10"/>
      <c r="G88" s="10"/>
      <c r="H88" s="6"/>
      <c r="I88" s="5"/>
      <c r="J88" s="5"/>
    </row>
    <row r="89" spans="1:10" s="30" customFormat="1" ht="87.75" customHeight="1" x14ac:dyDescent="0.25">
      <c r="A89"/>
      <c r="B89"/>
      <c r="C89"/>
      <c r="D89"/>
      <c r="E89" s="8"/>
      <c r="F89" s="10"/>
      <c r="G89" s="8"/>
      <c r="H89" s="8"/>
      <c r="I89" s="5"/>
      <c r="J89" s="5"/>
    </row>
    <row r="90" spans="1:10" s="30" customFormat="1" ht="87.75" customHeight="1" x14ac:dyDescent="0.25">
      <c r="A90"/>
      <c r="B90"/>
      <c r="C90"/>
      <c r="D90"/>
      <c r="E90" s="8"/>
      <c r="F90" s="10"/>
      <c r="G90" s="8"/>
      <c r="H90" s="8"/>
      <c r="I90" s="5"/>
      <c r="J90" s="5"/>
    </row>
    <row r="91" spans="1:10" ht="87.75" customHeight="1" x14ac:dyDescent="0.25">
      <c r="E91" s="8"/>
      <c r="F91" s="23"/>
      <c r="G91" s="8"/>
      <c r="H91" s="8"/>
      <c r="I91" s="5"/>
      <c r="J91" s="5"/>
    </row>
    <row r="92" spans="1:10" ht="87.75" customHeight="1" x14ac:dyDescent="0.25">
      <c r="E92" s="8"/>
      <c r="F92" s="10"/>
      <c r="G92" s="8"/>
      <c r="H92" s="8"/>
      <c r="I92" s="5"/>
      <c r="J92" s="5"/>
    </row>
    <row r="93" spans="1:10" ht="87.75" customHeight="1" x14ac:dyDescent="0.25">
      <c r="E93" s="8"/>
      <c r="F93" s="23"/>
      <c r="G93" s="8"/>
      <c r="H93" s="8"/>
      <c r="I93" s="5"/>
      <c r="J93" s="5"/>
    </row>
    <row r="94" spans="1:10" ht="87.75" customHeight="1" x14ac:dyDescent="0.25">
      <c r="E94" s="8"/>
      <c r="F94" s="10"/>
      <c r="G94" s="8"/>
      <c r="H94" s="8"/>
      <c r="I94" s="5"/>
      <c r="J94" s="5"/>
    </row>
    <row r="95" spans="1:10" ht="87.75" customHeight="1" x14ac:dyDescent="0.25">
      <c r="E95" s="8"/>
      <c r="F95" s="10"/>
      <c r="G95" s="8"/>
      <c r="H95" s="8"/>
      <c r="I95" s="5"/>
      <c r="J95" s="5"/>
    </row>
    <row r="96" spans="1:10" ht="90.75" customHeight="1" x14ac:dyDescent="0.25"/>
    <row r="97" spans="5:10" ht="87.75" customHeight="1" x14ac:dyDescent="0.25">
      <c r="E97" s="8"/>
      <c r="F97" s="23"/>
      <c r="G97" s="8"/>
      <c r="H97" s="8"/>
      <c r="I97" s="5"/>
      <c r="J97" s="5"/>
    </row>
    <row r="98" spans="5:10" ht="87.75" customHeight="1" x14ac:dyDescent="0.25">
      <c r="E98" s="8"/>
      <c r="F98" s="23"/>
      <c r="G98" s="8"/>
      <c r="H98" s="8"/>
      <c r="I98" s="5"/>
      <c r="J98" s="5"/>
    </row>
    <row r="99" spans="5:10" ht="87.75" customHeight="1" x14ac:dyDescent="0.25">
      <c r="E99" s="8"/>
      <c r="F99" s="10"/>
      <c r="G99" s="8"/>
      <c r="H99" s="8"/>
      <c r="I99" s="5"/>
      <c r="J99" s="5"/>
    </row>
    <row r="100" spans="5:10" ht="87.75" customHeight="1" x14ac:dyDescent="0.25">
      <c r="E100" s="8"/>
      <c r="F100" s="10"/>
      <c r="G100" s="8"/>
      <c r="H100" s="8"/>
      <c r="I100" s="5"/>
      <c r="J100" s="5"/>
    </row>
    <row r="101" spans="5:10" ht="87.75" customHeight="1" x14ac:dyDescent="0.25">
      <c r="E101" s="8"/>
      <c r="F101" s="10"/>
      <c r="G101" s="8"/>
      <c r="H101" s="8"/>
      <c r="I101" s="5"/>
      <c r="J101" s="5"/>
    </row>
    <row r="102" spans="5:10" ht="78" customHeight="1" x14ac:dyDescent="0.25">
      <c r="E102" s="8"/>
      <c r="F102" s="6"/>
      <c r="G102" s="8"/>
      <c r="H102" s="5"/>
      <c r="I102" s="5"/>
      <c r="J102" s="5"/>
    </row>
    <row r="103" spans="5:10" ht="33.75" customHeight="1" x14ac:dyDescent="0.25">
      <c r="E103" s="8"/>
      <c r="F103" s="8"/>
      <c r="G103" s="8"/>
      <c r="H103" s="8"/>
      <c r="I103" s="5"/>
      <c r="J103" s="5"/>
    </row>
    <row r="104" spans="5:10" ht="37.5" customHeight="1" x14ac:dyDescent="0.25">
      <c r="E104" s="8"/>
      <c r="F104" s="8"/>
      <c r="G104" s="8"/>
      <c r="H104" s="8"/>
      <c r="I104" s="5"/>
      <c r="J104" s="5"/>
    </row>
    <row r="105" spans="5:10" ht="25.5" customHeight="1" x14ac:dyDescent="0.25">
      <c r="E105" s="8"/>
      <c r="F105" s="8"/>
      <c r="G105" s="8"/>
      <c r="H105" s="8"/>
      <c r="I105" s="5"/>
      <c r="J105" s="5"/>
    </row>
    <row r="106" spans="5:10" ht="21.75" customHeight="1" x14ac:dyDescent="0.25">
      <c r="E106" s="8"/>
      <c r="F106" s="8"/>
      <c r="G106" s="8"/>
      <c r="H106" s="8"/>
      <c r="I106" s="5"/>
      <c r="J106" s="5"/>
    </row>
    <row r="107" spans="5:10" ht="87" hidden="1" customHeight="1" x14ac:dyDescent="0.25">
      <c r="E107" s="8"/>
      <c r="F107" s="8"/>
      <c r="G107" s="8"/>
      <c r="H107" s="8"/>
      <c r="I107" s="5"/>
      <c r="J107" s="5"/>
    </row>
    <row r="108" spans="5:10" x14ac:dyDescent="0.25">
      <c r="E108" s="19"/>
      <c r="F108" s="18"/>
      <c r="G108" s="17"/>
      <c r="H108" s="16"/>
    </row>
  </sheetData>
  <sortState ref="A2:D3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2"/>
  <sheetViews>
    <sheetView topLeftCell="A256" zoomScale="82" zoomScaleNormal="82" workbookViewId="0">
      <selection activeCell="J14" sqref="J14"/>
    </sheetView>
  </sheetViews>
  <sheetFormatPr defaultRowHeight="15" x14ac:dyDescent="0.25"/>
  <cols>
    <col min="1" max="1" width="14" customWidth="1"/>
    <col min="2" max="2" width="58.140625" customWidth="1"/>
    <col min="3" max="3" width="15.85546875" style="29" customWidth="1"/>
    <col min="4" max="4" width="14.140625" style="33" customWidth="1"/>
    <col min="5" max="5" width="38.28515625" customWidth="1"/>
    <col min="7" max="7" width="36" customWidth="1"/>
  </cols>
  <sheetData>
    <row r="1" spans="1:5" ht="15.75" x14ac:dyDescent="0.25">
      <c r="A1" s="25" t="s">
        <v>4</v>
      </c>
      <c r="B1" s="25" t="s">
        <v>21</v>
      </c>
      <c r="C1" s="26" t="s">
        <v>5</v>
      </c>
      <c r="D1" s="25" t="s">
        <v>6</v>
      </c>
      <c r="E1" s="25" t="s">
        <v>0</v>
      </c>
    </row>
    <row r="2" spans="1:5" ht="17.25" customHeight="1" x14ac:dyDescent="0.25">
      <c r="A2" s="2">
        <v>43160</v>
      </c>
      <c r="B2" s="34" t="s">
        <v>273</v>
      </c>
      <c r="C2" s="27">
        <v>200000</v>
      </c>
      <c r="D2" s="31" t="s">
        <v>274</v>
      </c>
      <c r="E2" s="1" t="s">
        <v>15</v>
      </c>
    </row>
    <row r="3" spans="1:5" ht="17.25" customHeight="1" x14ac:dyDescent="0.25">
      <c r="A3" s="2">
        <v>43160.013888888891</v>
      </c>
      <c r="B3" s="34" t="s">
        <v>133</v>
      </c>
      <c r="C3" s="27">
        <v>1000</v>
      </c>
      <c r="D3" s="31" t="s">
        <v>72</v>
      </c>
      <c r="E3" s="1" t="s">
        <v>102</v>
      </c>
    </row>
    <row r="4" spans="1:5" ht="17.25" customHeight="1" x14ac:dyDescent="0.25">
      <c r="A4" s="2">
        <v>43160.017372685186</v>
      </c>
      <c r="B4" s="34" t="s">
        <v>132</v>
      </c>
      <c r="C4" s="27">
        <v>500</v>
      </c>
      <c r="D4" s="31" t="s">
        <v>72</v>
      </c>
      <c r="E4" s="1" t="s">
        <v>15</v>
      </c>
    </row>
    <row r="5" spans="1:5" ht="17.25" customHeight="1" x14ac:dyDescent="0.25">
      <c r="A5" s="2">
        <v>43160.038206018522</v>
      </c>
      <c r="B5" s="34" t="s">
        <v>94</v>
      </c>
      <c r="C5" s="27">
        <v>3000</v>
      </c>
      <c r="D5" s="31" t="s">
        <v>72</v>
      </c>
      <c r="E5" s="1" t="s">
        <v>15</v>
      </c>
    </row>
    <row r="6" spans="1:5" ht="17.25" customHeight="1" x14ac:dyDescent="0.25">
      <c r="A6" s="2">
        <v>43160.197916666664</v>
      </c>
      <c r="B6" s="34" t="s">
        <v>69</v>
      </c>
      <c r="C6" s="27">
        <v>200</v>
      </c>
      <c r="D6" s="31" t="s">
        <v>72</v>
      </c>
      <c r="E6" s="1" t="s">
        <v>15</v>
      </c>
    </row>
    <row r="7" spans="1:5" ht="17.25" customHeight="1" x14ac:dyDescent="0.25">
      <c r="A7" s="2">
        <v>43160.391805555555</v>
      </c>
      <c r="B7" s="34" t="s">
        <v>131</v>
      </c>
      <c r="C7" s="27">
        <v>300</v>
      </c>
      <c r="D7" s="31" t="s">
        <v>72</v>
      </c>
      <c r="E7" s="1" t="s">
        <v>15</v>
      </c>
    </row>
    <row r="8" spans="1:5" ht="17.25" customHeight="1" x14ac:dyDescent="0.25">
      <c r="A8" s="2">
        <v>43160.453750000001</v>
      </c>
      <c r="B8" s="34" t="s">
        <v>130</v>
      </c>
      <c r="C8" s="27">
        <v>1000</v>
      </c>
      <c r="D8" s="31" t="s">
        <v>72</v>
      </c>
      <c r="E8" s="1" t="s">
        <v>74</v>
      </c>
    </row>
    <row r="9" spans="1:5" ht="17.25" customHeight="1" x14ac:dyDescent="0.25">
      <c r="A9" s="2">
        <v>43160.459374999999</v>
      </c>
      <c r="B9" s="34" t="s">
        <v>130</v>
      </c>
      <c r="C9" s="27">
        <v>6500</v>
      </c>
      <c r="D9" s="31" t="s">
        <v>72</v>
      </c>
      <c r="E9" s="1" t="s">
        <v>55</v>
      </c>
    </row>
    <row r="10" spans="1:5" ht="17.25" customHeight="1" x14ac:dyDescent="0.25">
      <c r="A10" s="2">
        <v>43160.519884259258</v>
      </c>
      <c r="B10" s="34" t="s">
        <v>129</v>
      </c>
      <c r="C10" s="27">
        <v>500</v>
      </c>
      <c r="D10" s="31" t="s">
        <v>72</v>
      </c>
      <c r="E10" s="1" t="s">
        <v>101</v>
      </c>
    </row>
    <row r="11" spans="1:5" ht="17.25" customHeight="1" x14ac:dyDescent="0.25">
      <c r="A11" s="2">
        <v>43160.522499999999</v>
      </c>
      <c r="B11" s="34" t="s">
        <v>129</v>
      </c>
      <c r="C11" s="27">
        <v>500</v>
      </c>
      <c r="D11" s="31" t="s">
        <v>72</v>
      </c>
      <c r="E11" s="1" t="s">
        <v>65</v>
      </c>
    </row>
    <row r="12" spans="1:5" ht="17.25" customHeight="1" x14ac:dyDescent="0.25">
      <c r="A12" s="2">
        <v>43160.548611111109</v>
      </c>
      <c r="B12" s="34" t="s">
        <v>23</v>
      </c>
      <c r="C12" s="27">
        <v>1000</v>
      </c>
      <c r="D12" s="31" t="s">
        <v>72</v>
      </c>
      <c r="E12" s="1" t="s">
        <v>15</v>
      </c>
    </row>
    <row r="13" spans="1:5" ht="17.25" customHeight="1" x14ac:dyDescent="0.25">
      <c r="A13" s="2">
        <v>43160.804074074076</v>
      </c>
      <c r="B13" s="34" t="s">
        <v>56</v>
      </c>
      <c r="C13" s="27">
        <v>900</v>
      </c>
      <c r="D13" s="31" t="s">
        <v>72</v>
      </c>
      <c r="E13" s="1" t="s">
        <v>101</v>
      </c>
    </row>
    <row r="14" spans="1:5" ht="17.25" customHeight="1" x14ac:dyDescent="0.25">
      <c r="A14" s="2">
        <v>43160.989594907405</v>
      </c>
      <c r="B14" s="34" t="s">
        <v>42</v>
      </c>
      <c r="C14" s="27">
        <v>300</v>
      </c>
      <c r="D14" s="31" t="s">
        <v>72</v>
      </c>
      <c r="E14" s="1" t="s">
        <v>15</v>
      </c>
    </row>
    <row r="15" spans="1:5" ht="17.25" customHeight="1" x14ac:dyDescent="0.25">
      <c r="A15" s="2">
        <v>43161</v>
      </c>
      <c r="B15" s="34" t="s">
        <v>275</v>
      </c>
      <c r="C15" s="27">
        <v>300</v>
      </c>
      <c r="D15" s="31" t="s">
        <v>274</v>
      </c>
      <c r="E15" s="1" t="s">
        <v>276</v>
      </c>
    </row>
    <row r="16" spans="1:5" ht="17.25" customHeight="1" x14ac:dyDescent="0.25">
      <c r="A16" s="2">
        <v>43161</v>
      </c>
      <c r="B16" s="34" t="s">
        <v>275</v>
      </c>
      <c r="C16" s="27">
        <v>300</v>
      </c>
      <c r="D16" s="31" t="s">
        <v>274</v>
      </c>
      <c r="E16" s="1" t="s">
        <v>101</v>
      </c>
    </row>
    <row r="17" spans="1:5" ht="17.25" customHeight="1" x14ac:dyDescent="0.25">
      <c r="A17" s="2">
        <v>43161</v>
      </c>
      <c r="B17" s="34" t="s">
        <v>275</v>
      </c>
      <c r="C17" s="27">
        <v>500</v>
      </c>
      <c r="D17" s="31" t="s">
        <v>274</v>
      </c>
      <c r="E17" s="1" t="s">
        <v>134</v>
      </c>
    </row>
    <row r="18" spans="1:5" ht="17.25" customHeight="1" x14ac:dyDescent="0.25">
      <c r="A18" s="2">
        <v>43161</v>
      </c>
      <c r="B18" s="34" t="s">
        <v>277</v>
      </c>
      <c r="C18" s="27">
        <v>2000</v>
      </c>
      <c r="D18" s="31" t="s">
        <v>274</v>
      </c>
      <c r="E18" s="1" t="s">
        <v>95</v>
      </c>
    </row>
    <row r="19" spans="1:5" ht="17.25" customHeight="1" x14ac:dyDescent="0.25">
      <c r="A19" s="2">
        <v>43161.000011574077</v>
      </c>
      <c r="B19" s="34" t="s">
        <v>128</v>
      </c>
      <c r="C19" s="27">
        <v>1000</v>
      </c>
      <c r="D19" s="31" t="s">
        <v>72</v>
      </c>
      <c r="E19" s="1" t="s">
        <v>15</v>
      </c>
    </row>
    <row r="20" spans="1:5" ht="17.25" customHeight="1" x14ac:dyDescent="0.25">
      <c r="A20" s="2">
        <v>43161.420092592591</v>
      </c>
      <c r="B20" s="34" t="s">
        <v>85</v>
      </c>
      <c r="C20" s="27">
        <v>1000</v>
      </c>
      <c r="D20" s="31" t="s">
        <v>72</v>
      </c>
      <c r="E20" s="1" t="s">
        <v>95</v>
      </c>
    </row>
    <row r="21" spans="1:5" ht="17.25" customHeight="1" x14ac:dyDescent="0.25">
      <c r="A21" s="2">
        <v>43161.500520833331</v>
      </c>
      <c r="B21" s="34" t="s">
        <v>127</v>
      </c>
      <c r="C21" s="27">
        <v>1000</v>
      </c>
      <c r="D21" s="31" t="s">
        <v>72</v>
      </c>
      <c r="E21" s="1" t="s">
        <v>95</v>
      </c>
    </row>
    <row r="22" spans="1:5" ht="17.25" customHeight="1" x14ac:dyDescent="0.25">
      <c r="A22" s="2">
        <v>43161.525104166663</v>
      </c>
      <c r="B22" s="34" t="s">
        <v>126</v>
      </c>
      <c r="C22" s="27">
        <v>500</v>
      </c>
      <c r="D22" s="31" t="s">
        <v>72</v>
      </c>
      <c r="E22" s="1" t="s">
        <v>15</v>
      </c>
    </row>
    <row r="23" spans="1:5" ht="17.25" customHeight="1" x14ac:dyDescent="0.25">
      <c r="A23" s="2">
        <v>43161.719907407409</v>
      </c>
      <c r="B23" s="34" t="s">
        <v>49</v>
      </c>
      <c r="C23" s="27">
        <v>50</v>
      </c>
      <c r="D23" s="31" t="s">
        <v>72</v>
      </c>
      <c r="E23" s="1" t="s">
        <v>15</v>
      </c>
    </row>
    <row r="24" spans="1:5" ht="17.25" customHeight="1" x14ac:dyDescent="0.25">
      <c r="A24" s="2">
        <v>43161.841967592591</v>
      </c>
      <c r="B24" s="34" t="s">
        <v>125</v>
      </c>
      <c r="C24" s="27">
        <v>3000</v>
      </c>
      <c r="D24" s="31" t="s">
        <v>72</v>
      </c>
      <c r="E24" s="1" t="s">
        <v>78</v>
      </c>
    </row>
    <row r="25" spans="1:5" ht="17.25" customHeight="1" x14ac:dyDescent="0.25">
      <c r="A25" s="2">
        <v>43162.104166666664</v>
      </c>
      <c r="B25" s="34" t="s">
        <v>43</v>
      </c>
      <c r="C25" s="27">
        <v>1000</v>
      </c>
      <c r="D25" s="31" t="s">
        <v>72</v>
      </c>
      <c r="E25" s="1" t="s">
        <v>15</v>
      </c>
    </row>
    <row r="26" spans="1:5" ht="17.25" customHeight="1" x14ac:dyDescent="0.25">
      <c r="A26" s="2">
        <v>43162.391712962963</v>
      </c>
      <c r="B26" s="34" t="s">
        <v>124</v>
      </c>
      <c r="C26" s="27">
        <v>100</v>
      </c>
      <c r="D26" s="31" t="s">
        <v>72</v>
      </c>
      <c r="E26" s="1" t="s">
        <v>20</v>
      </c>
    </row>
    <row r="27" spans="1:5" ht="17.25" customHeight="1" x14ac:dyDescent="0.25">
      <c r="A27" s="2">
        <v>43162.437303240738</v>
      </c>
      <c r="B27" s="34" t="s">
        <v>81</v>
      </c>
      <c r="C27" s="27">
        <v>200</v>
      </c>
      <c r="D27" s="31" t="s">
        <v>72</v>
      </c>
      <c r="E27" s="1" t="s">
        <v>95</v>
      </c>
    </row>
    <row r="28" spans="1:5" ht="17.25" customHeight="1" x14ac:dyDescent="0.25">
      <c r="A28" s="2">
        <v>43162.597268518519</v>
      </c>
      <c r="B28" s="34">
        <v>9862172</v>
      </c>
      <c r="C28" s="27">
        <v>100</v>
      </c>
      <c r="D28" s="31" t="s">
        <v>72</v>
      </c>
      <c r="E28" s="1" t="s">
        <v>15</v>
      </c>
    </row>
    <row r="29" spans="1:5" ht="17.25" customHeight="1" x14ac:dyDescent="0.25">
      <c r="A29" s="2">
        <v>43162.689479166664</v>
      </c>
      <c r="B29" s="34" t="s">
        <v>123</v>
      </c>
      <c r="C29" s="27">
        <v>6077</v>
      </c>
      <c r="D29" s="31" t="s">
        <v>72</v>
      </c>
      <c r="E29" s="1" t="s">
        <v>95</v>
      </c>
    </row>
    <row r="30" spans="1:5" ht="17.25" customHeight="1" x14ac:dyDescent="0.25">
      <c r="A30" s="2">
        <v>43162.809027777781</v>
      </c>
      <c r="B30" s="34" t="s">
        <v>92</v>
      </c>
      <c r="C30" s="27">
        <v>150</v>
      </c>
      <c r="D30" s="31" t="s">
        <v>72</v>
      </c>
      <c r="E30" s="1" t="s">
        <v>14</v>
      </c>
    </row>
    <row r="31" spans="1:5" ht="17.25" customHeight="1" x14ac:dyDescent="0.25">
      <c r="A31" s="2">
        <v>43163.090277777781</v>
      </c>
      <c r="B31" s="34" t="s">
        <v>88</v>
      </c>
      <c r="C31" s="27">
        <v>100</v>
      </c>
      <c r="D31" s="31" t="s">
        <v>72</v>
      </c>
      <c r="E31" s="1" t="s">
        <v>15</v>
      </c>
    </row>
    <row r="32" spans="1:5" ht="17.25" customHeight="1" x14ac:dyDescent="0.25">
      <c r="A32" s="2">
        <v>43163.347233796296</v>
      </c>
      <c r="B32" s="34" t="s">
        <v>122</v>
      </c>
      <c r="C32" s="27">
        <v>3000</v>
      </c>
      <c r="D32" s="31" t="s">
        <v>72</v>
      </c>
      <c r="E32" s="1" t="s">
        <v>15</v>
      </c>
    </row>
    <row r="33" spans="1:5" ht="17.25" customHeight="1" x14ac:dyDescent="0.25">
      <c r="A33" s="2">
        <v>43163.475740740738</v>
      </c>
      <c r="B33" s="3" t="s">
        <v>41</v>
      </c>
      <c r="C33" s="27">
        <v>500</v>
      </c>
      <c r="D33" s="31" t="s">
        <v>72</v>
      </c>
      <c r="E33" s="1" t="s">
        <v>15</v>
      </c>
    </row>
    <row r="34" spans="1:5" ht="17.25" customHeight="1" x14ac:dyDescent="0.25">
      <c r="A34" s="2">
        <v>43163.778321759259</v>
      </c>
      <c r="B34" s="34" t="s">
        <v>8</v>
      </c>
      <c r="C34" s="27">
        <v>100</v>
      </c>
      <c r="D34" s="31" t="s">
        <v>72</v>
      </c>
      <c r="E34" s="1" t="s">
        <v>15</v>
      </c>
    </row>
    <row r="35" spans="1:5" ht="17.25" customHeight="1" x14ac:dyDescent="0.25">
      <c r="A35" s="2">
        <v>43163.782430555555</v>
      </c>
      <c r="B35" s="34" t="s">
        <v>8</v>
      </c>
      <c r="C35" s="27">
        <v>100</v>
      </c>
      <c r="D35" s="31" t="s">
        <v>72</v>
      </c>
      <c r="E35" s="1" t="s">
        <v>139</v>
      </c>
    </row>
    <row r="36" spans="1:5" ht="17.25" customHeight="1" x14ac:dyDescent="0.25">
      <c r="A36" s="2">
        <v>43164</v>
      </c>
      <c r="B36" s="34" t="s">
        <v>278</v>
      </c>
      <c r="C36" s="27">
        <v>250</v>
      </c>
      <c r="D36" s="31" t="s">
        <v>274</v>
      </c>
      <c r="E36" s="1" t="s">
        <v>15</v>
      </c>
    </row>
    <row r="37" spans="1:5" ht="17.25" customHeight="1" x14ac:dyDescent="0.25">
      <c r="A37" s="2">
        <v>43164</v>
      </c>
      <c r="B37" s="34" t="s">
        <v>279</v>
      </c>
      <c r="C37" s="27">
        <v>5240</v>
      </c>
      <c r="D37" s="31" t="s">
        <v>274</v>
      </c>
      <c r="E37" s="1" t="s">
        <v>280</v>
      </c>
    </row>
    <row r="38" spans="1:5" ht="17.25" customHeight="1" x14ac:dyDescent="0.25">
      <c r="A38" s="2">
        <v>43164.438796296294</v>
      </c>
      <c r="B38" s="34" t="s">
        <v>7</v>
      </c>
      <c r="C38" s="27">
        <v>53</v>
      </c>
      <c r="D38" s="31" t="s">
        <v>72</v>
      </c>
      <c r="E38" s="1" t="s">
        <v>95</v>
      </c>
    </row>
    <row r="39" spans="1:5" ht="17.25" customHeight="1" x14ac:dyDescent="0.25">
      <c r="A39" s="2">
        <v>43164.44121527778</v>
      </c>
      <c r="B39" s="34" t="s">
        <v>7</v>
      </c>
      <c r="C39" s="27">
        <v>50</v>
      </c>
      <c r="D39" s="31" t="s">
        <v>72</v>
      </c>
      <c r="E39" s="1" t="s">
        <v>74</v>
      </c>
    </row>
    <row r="40" spans="1:5" ht="17.25" customHeight="1" x14ac:dyDescent="0.25">
      <c r="A40" s="2">
        <v>43164.456620370373</v>
      </c>
      <c r="B40" s="34" t="s">
        <v>9</v>
      </c>
      <c r="C40" s="27">
        <v>2000</v>
      </c>
      <c r="D40" s="31" t="s">
        <v>72</v>
      </c>
      <c r="E40" s="1" t="s">
        <v>15</v>
      </c>
    </row>
    <row r="41" spans="1:5" ht="17.25" customHeight="1" x14ac:dyDescent="0.25">
      <c r="A41" s="2">
        <v>43164.506956018522</v>
      </c>
      <c r="B41" s="34" t="s">
        <v>40</v>
      </c>
      <c r="C41" s="27">
        <v>250</v>
      </c>
      <c r="D41" s="31" t="s">
        <v>72</v>
      </c>
      <c r="E41" s="1" t="s">
        <v>15</v>
      </c>
    </row>
    <row r="42" spans="1:5" ht="17.25" customHeight="1" x14ac:dyDescent="0.25">
      <c r="A42" s="2">
        <v>43164.621516203704</v>
      </c>
      <c r="B42" s="34" t="s">
        <v>22</v>
      </c>
      <c r="C42" s="27">
        <v>1000</v>
      </c>
      <c r="D42" s="31" t="s">
        <v>72</v>
      </c>
      <c r="E42" s="1" t="s">
        <v>13</v>
      </c>
    </row>
    <row r="43" spans="1:5" ht="17.25" customHeight="1" x14ac:dyDescent="0.25">
      <c r="A43" s="2">
        <v>43164.635416666664</v>
      </c>
      <c r="B43" s="34" t="s">
        <v>19</v>
      </c>
      <c r="C43" s="27">
        <v>500</v>
      </c>
      <c r="D43" s="31" t="s">
        <v>72</v>
      </c>
      <c r="E43" s="1" t="s">
        <v>15</v>
      </c>
    </row>
    <row r="44" spans="1:5" ht="17.25" customHeight="1" x14ac:dyDescent="0.25">
      <c r="A44" s="2">
        <v>43164.659733796296</v>
      </c>
      <c r="B44" s="34" t="s">
        <v>39</v>
      </c>
      <c r="C44" s="27">
        <v>100</v>
      </c>
      <c r="D44" s="31" t="s">
        <v>72</v>
      </c>
      <c r="E44" s="1" t="s">
        <v>15</v>
      </c>
    </row>
    <row r="45" spans="1:5" ht="17.25" customHeight="1" x14ac:dyDescent="0.25">
      <c r="A45" s="2">
        <v>43164.669745370367</v>
      </c>
      <c r="B45" s="34" t="s">
        <v>121</v>
      </c>
      <c r="C45" s="27">
        <v>20000</v>
      </c>
      <c r="D45" s="31" t="s">
        <v>72</v>
      </c>
      <c r="E45" s="1" t="s">
        <v>100</v>
      </c>
    </row>
    <row r="46" spans="1:5" ht="17.25" customHeight="1" x14ac:dyDescent="0.25">
      <c r="A46" s="2">
        <v>43164.705046296294</v>
      </c>
      <c r="B46" s="3" t="s">
        <v>121</v>
      </c>
      <c r="C46" s="27">
        <v>10000</v>
      </c>
      <c r="D46" s="31" t="s">
        <v>72</v>
      </c>
      <c r="E46" s="1" t="s">
        <v>138</v>
      </c>
    </row>
    <row r="47" spans="1:5" ht="17.25" customHeight="1" x14ac:dyDescent="0.25">
      <c r="A47" s="2">
        <v>43164.736168981479</v>
      </c>
      <c r="B47" s="3" t="s">
        <v>31</v>
      </c>
      <c r="C47" s="27">
        <v>1000</v>
      </c>
      <c r="D47" s="31" t="s">
        <v>72</v>
      </c>
      <c r="E47" s="1" t="s">
        <v>32</v>
      </c>
    </row>
    <row r="48" spans="1:5" ht="17.25" customHeight="1" x14ac:dyDescent="0.25">
      <c r="A48" s="2">
        <v>43164.739560185182</v>
      </c>
      <c r="B48" s="3" t="s">
        <v>81</v>
      </c>
      <c r="C48" s="27">
        <v>350</v>
      </c>
      <c r="D48" s="31" t="s">
        <v>72</v>
      </c>
      <c r="E48" s="1" t="s">
        <v>95</v>
      </c>
    </row>
    <row r="49" spans="1:5" ht="17.25" customHeight="1" x14ac:dyDescent="0.25">
      <c r="A49" s="2">
        <v>43164.750034722223</v>
      </c>
      <c r="B49" s="3" t="s">
        <v>58</v>
      </c>
      <c r="C49" s="27">
        <v>50</v>
      </c>
      <c r="D49" s="31" t="s">
        <v>72</v>
      </c>
      <c r="E49" s="1" t="s">
        <v>15</v>
      </c>
    </row>
    <row r="50" spans="1:5" ht="17.25" customHeight="1" x14ac:dyDescent="0.25">
      <c r="A50" s="2">
        <v>43164.821331018517</v>
      </c>
      <c r="B50" s="3" t="s">
        <v>80</v>
      </c>
      <c r="C50" s="27">
        <v>80000</v>
      </c>
      <c r="D50" s="31" t="s">
        <v>72</v>
      </c>
      <c r="E50" s="1" t="s">
        <v>95</v>
      </c>
    </row>
    <row r="51" spans="1:5" ht="17.25" customHeight="1" x14ac:dyDescent="0.25">
      <c r="A51" s="2">
        <v>43165</v>
      </c>
      <c r="B51" s="34" t="s">
        <v>282</v>
      </c>
      <c r="C51" s="27">
        <v>1500000</v>
      </c>
      <c r="D51" s="31" t="s">
        <v>274</v>
      </c>
      <c r="E51" s="1" t="s">
        <v>15</v>
      </c>
    </row>
    <row r="52" spans="1:5" ht="17.25" customHeight="1" x14ac:dyDescent="0.25">
      <c r="A52" s="2">
        <v>43165.311284722222</v>
      </c>
      <c r="B52" s="3" t="s">
        <v>73</v>
      </c>
      <c r="C52" s="27">
        <v>700</v>
      </c>
      <c r="D52" s="31" t="s">
        <v>72</v>
      </c>
      <c r="E52" s="1" t="s">
        <v>65</v>
      </c>
    </row>
    <row r="53" spans="1:5" ht="17.25" customHeight="1" x14ac:dyDescent="0.25">
      <c r="A53" s="2">
        <v>43165.485949074071</v>
      </c>
      <c r="B53" s="3" t="s">
        <v>79</v>
      </c>
      <c r="C53" s="27">
        <v>500</v>
      </c>
      <c r="D53" s="31" t="s">
        <v>72</v>
      </c>
      <c r="E53" s="1" t="s">
        <v>95</v>
      </c>
    </row>
    <row r="54" spans="1:5" ht="17.25" customHeight="1" x14ac:dyDescent="0.25">
      <c r="A54" s="2">
        <v>43165.521423611113</v>
      </c>
      <c r="B54" s="34" t="s">
        <v>7</v>
      </c>
      <c r="C54" s="27">
        <v>35</v>
      </c>
      <c r="D54" s="31" t="s">
        <v>72</v>
      </c>
      <c r="E54" s="1" t="s">
        <v>95</v>
      </c>
    </row>
    <row r="55" spans="1:5" ht="17.25" customHeight="1" x14ac:dyDescent="0.25">
      <c r="A55" s="2">
        <v>43165.522129629629</v>
      </c>
      <c r="B55" s="34" t="s">
        <v>7</v>
      </c>
      <c r="C55" s="27">
        <v>33</v>
      </c>
      <c r="D55" s="31" t="s">
        <v>72</v>
      </c>
      <c r="E55" s="1" t="s">
        <v>74</v>
      </c>
    </row>
    <row r="56" spans="1:5" ht="17.25" customHeight="1" x14ac:dyDescent="0.25">
      <c r="A56" s="2">
        <v>43165.690150462964</v>
      </c>
      <c r="B56" s="34" t="s">
        <v>84</v>
      </c>
      <c r="C56" s="27">
        <v>6000</v>
      </c>
      <c r="D56" s="31" t="s">
        <v>72</v>
      </c>
      <c r="E56" s="1" t="s">
        <v>14</v>
      </c>
    </row>
    <row r="57" spans="1:5" ht="17.25" customHeight="1" x14ac:dyDescent="0.25">
      <c r="A57" s="2">
        <v>43165.733449074076</v>
      </c>
      <c r="B57" s="34" t="s">
        <v>120</v>
      </c>
      <c r="C57" s="27">
        <v>4000</v>
      </c>
      <c r="D57" s="31" t="s">
        <v>72</v>
      </c>
      <c r="E57" s="1" t="s">
        <v>97</v>
      </c>
    </row>
    <row r="58" spans="1:5" ht="17.25" customHeight="1" x14ac:dyDescent="0.25">
      <c r="A58" s="2">
        <v>43165.734814814816</v>
      </c>
      <c r="B58" s="34" t="s">
        <v>120</v>
      </c>
      <c r="C58" s="27">
        <v>4000</v>
      </c>
      <c r="D58" s="31" t="s">
        <v>72</v>
      </c>
      <c r="E58" s="1" t="s">
        <v>65</v>
      </c>
    </row>
    <row r="59" spans="1:5" ht="17.25" customHeight="1" x14ac:dyDescent="0.25">
      <c r="A59" s="2">
        <v>43165.736678240741</v>
      </c>
      <c r="B59" s="34" t="s">
        <v>120</v>
      </c>
      <c r="C59" s="27">
        <v>4000</v>
      </c>
      <c r="D59" s="31" t="s">
        <v>72</v>
      </c>
      <c r="E59" s="1" t="s">
        <v>137</v>
      </c>
    </row>
    <row r="60" spans="1:5" ht="17.25" customHeight="1" x14ac:dyDescent="0.25">
      <c r="A60" s="2">
        <v>43165.757523148146</v>
      </c>
      <c r="B60" s="34" t="s">
        <v>119</v>
      </c>
      <c r="C60" s="27">
        <v>500</v>
      </c>
      <c r="D60" s="31" t="s">
        <v>72</v>
      </c>
      <c r="E60" s="1" t="s">
        <v>14</v>
      </c>
    </row>
    <row r="61" spans="1:5" ht="17.25" customHeight="1" x14ac:dyDescent="0.25">
      <c r="A61" s="2">
        <v>43165.836157407408</v>
      </c>
      <c r="B61" s="34" t="s">
        <v>61</v>
      </c>
      <c r="C61" s="27">
        <v>300</v>
      </c>
      <c r="D61" s="31" t="s">
        <v>72</v>
      </c>
      <c r="E61" s="1" t="s">
        <v>15</v>
      </c>
    </row>
    <row r="62" spans="1:5" ht="17.25" customHeight="1" x14ac:dyDescent="0.25">
      <c r="A62" s="2">
        <v>43165.849108796298</v>
      </c>
      <c r="B62" s="34" t="s">
        <v>61</v>
      </c>
      <c r="C62" s="27">
        <v>50</v>
      </c>
      <c r="D62" s="31" t="s">
        <v>72</v>
      </c>
      <c r="E62" s="1" t="s">
        <v>15</v>
      </c>
    </row>
    <row r="63" spans="1:5" ht="17.25" customHeight="1" x14ac:dyDescent="0.25">
      <c r="A63" s="2">
        <v>43165.850034722222</v>
      </c>
      <c r="B63" s="34" t="s">
        <v>61</v>
      </c>
      <c r="C63" s="27">
        <v>300</v>
      </c>
      <c r="D63" s="31" t="s">
        <v>72</v>
      </c>
      <c r="E63" s="1" t="s">
        <v>96</v>
      </c>
    </row>
    <row r="64" spans="1:5" ht="17.25" customHeight="1" x14ac:dyDescent="0.25">
      <c r="A64" s="2">
        <v>43165.851481481484</v>
      </c>
      <c r="B64" s="34" t="s">
        <v>61</v>
      </c>
      <c r="C64" s="27">
        <v>500</v>
      </c>
      <c r="D64" s="31" t="s">
        <v>72</v>
      </c>
      <c r="E64" s="1" t="s">
        <v>15</v>
      </c>
    </row>
    <row r="65" spans="1:5" ht="17.25" customHeight="1" x14ac:dyDescent="0.25">
      <c r="A65" s="2">
        <v>43165.868067129632</v>
      </c>
      <c r="B65" s="34" t="s">
        <v>18</v>
      </c>
      <c r="C65" s="27">
        <v>1000</v>
      </c>
      <c r="D65" s="31" t="s">
        <v>72</v>
      </c>
      <c r="E65" s="1" t="s">
        <v>15</v>
      </c>
    </row>
    <row r="66" spans="1:5" ht="17.25" customHeight="1" x14ac:dyDescent="0.25">
      <c r="A66" s="2">
        <v>43165.872476851851</v>
      </c>
      <c r="B66" s="34" t="s">
        <v>68</v>
      </c>
      <c r="C66" s="27">
        <v>2000</v>
      </c>
      <c r="D66" s="31" t="s">
        <v>72</v>
      </c>
      <c r="E66" s="1" t="s">
        <v>137</v>
      </c>
    </row>
    <row r="67" spans="1:5" ht="17.25" customHeight="1" x14ac:dyDescent="0.25">
      <c r="A67" s="2">
        <v>43165.913194444445</v>
      </c>
      <c r="B67" s="34" t="s">
        <v>38</v>
      </c>
      <c r="C67" s="27">
        <v>100</v>
      </c>
      <c r="D67" s="31" t="s">
        <v>72</v>
      </c>
      <c r="E67" s="1" t="s">
        <v>15</v>
      </c>
    </row>
    <row r="68" spans="1:5" ht="17.25" customHeight="1" x14ac:dyDescent="0.25">
      <c r="A68" s="2">
        <v>43165.986168981479</v>
      </c>
      <c r="B68" s="34" t="s">
        <v>10</v>
      </c>
      <c r="C68" s="27">
        <v>300</v>
      </c>
      <c r="D68" s="31" t="s">
        <v>72</v>
      </c>
      <c r="E68" s="1" t="s">
        <v>15</v>
      </c>
    </row>
    <row r="69" spans="1:5" ht="17.25" customHeight="1" x14ac:dyDescent="0.25">
      <c r="A69" s="2">
        <v>43166</v>
      </c>
      <c r="B69" s="34" t="s">
        <v>283</v>
      </c>
      <c r="C69" s="27">
        <v>2500</v>
      </c>
      <c r="D69" s="31" t="s">
        <v>274</v>
      </c>
      <c r="E69" s="1" t="s">
        <v>15</v>
      </c>
    </row>
    <row r="70" spans="1:5" ht="17.25" customHeight="1" x14ac:dyDescent="0.25">
      <c r="A70" s="2">
        <v>43166.403703703705</v>
      </c>
      <c r="B70" s="34" t="s">
        <v>118</v>
      </c>
      <c r="C70" s="27">
        <v>1000</v>
      </c>
      <c r="D70" s="31" t="s">
        <v>72</v>
      </c>
      <c r="E70" s="1" t="s">
        <v>14</v>
      </c>
    </row>
    <row r="71" spans="1:5" ht="17.25" customHeight="1" x14ac:dyDescent="0.25">
      <c r="A71" s="2">
        <v>43166.419710648152</v>
      </c>
      <c r="B71" s="34" t="s">
        <v>66</v>
      </c>
      <c r="C71" s="27">
        <v>1000</v>
      </c>
      <c r="D71" s="31" t="s">
        <v>72</v>
      </c>
      <c r="E71" s="1" t="s">
        <v>14</v>
      </c>
    </row>
    <row r="72" spans="1:5" ht="17.25" customHeight="1" x14ac:dyDescent="0.25">
      <c r="A72" s="2">
        <v>43166.461284722223</v>
      </c>
      <c r="B72" s="34" t="s">
        <v>117</v>
      </c>
      <c r="C72" s="27">
        <v>1000</v>
      </c>
      <c r="D72" s="31" t="s">
        <v>72</v>
      </c>
      <c r="E72" s="1" t="s">
        <v>15</v>
      </c>
    </row>
    <row r="73" spans="1:5" ht="17.25" customHeight="1" x14ac:dyDescent="0.25">
      <c r="A73" s="2">
        <v>43166.496539351851</v>
      </c>
      <c r="B73" s="34" t="s">
        <v>17</v>
      </c>
      <c r="C73" s="27">
        <v>200</v>
      </c>
      <c r="D73" s="31" t="s">
        <v>72</v>
      </c>
      <c r="E73" s="1" t="s">
        <v>15</v>
      </c>
    </row>
    <row r="74" spans="1:5" ht="17.25" customHeight="1" x14ac:dyDescent="0.25">
      <c r="A74" s="2">
        <v>43166.593506944446</v>
      </c>
      <c r="B74" s="34" t="s">
        <v>89</v>
      </c>
      <c r="C74" s="27">
        <v>1500</v>
      </c>
      <c r="D74" s="31" t="s">
        <v>72</v>
      </c>
      <c r="E74" s="1" t="s">
        <v>137</v>
      </c>
    </row>
    <row r="75" spans="1:5" ht="17.25" customHeight="1" x14ac:dyDescent="0.25">
      <c r="A75" s="2">
        <v>43166.628483796296</v>
      </c>
      <c r="B75" s="34" t="s">
        <v>63</v>
      </c>
      <c r="C75" s="27">
        <v>700</v>
      </c>
      <c r="D75" s="31" t="s">
        <v>72</v>
      </c>
      <c r="E75" s="1" t="s">
        <v>48</v>
      </c>
    </row>
    <row r="76" spans="1:5" ht="17.25" customHeight="1" x14ac:dyDescent="0.25">
      <c r="A76" s="2">
        <v>43166.694236111114</v>
      </c>
      <c r="B76" s="34" t="s">
        <v>27</v>
      </c>
      <c r="C76" s="27">
        <v>1000</v>
      </c>
      <c r="D76" s="31" t="s">
        <v>72</v>
      </c>
      <c r="E76" s="1" t="s">
        <v>95</v>
      </c>
    </row>
    <row r="77" spans="1:5" ht="17.25" customHeight="1" x14ac:dyDescent="0.25">
      <c r="A77" s="2">
        <v>43166.719675925924</v>
      </c>
      <c r="B77" s="34" t="s">
        <v>86</v>
      </c>
      <c r="C77" s="27">
        <v>500</v>
      </c>
      <c r="D77" s="31" t="s">
        <v>72</v>
      </c>
      <c r="E77" s="1" t="s">
        <v>15</v>
      </c>
    </row>
    <row r="78" spans="1:5" ht="17.25" customHeight="1" x14ac:dyDescent="0.25">
      <c r="A78" s="2">
        <v>43166.724594907406</v>
      </c>
      <c r="B78" s="3" t="s">
        <v>93</v>
      </c>
      <c r="C78" s="27">
        <v>5000</v>
      </c>
      <c r="D78" s="31" t="s">
        <v>72</v>
      </c>
      <c r="E78" s="1" t="s">
        <v>15</v>
      </c>
    </row>
    <row r="79" spans="1:5" ht="17.25" customHeight="1" x14ac:dyDescent="0.25">
      <c r="A79" s="2">
        <v>43166.732407407406</v>
      </c>
      <c r="B79" s="34" t="s">
        <v>116</v>
      </c>
      <c r="C79" s="27">
        <v>5000</v>
      </c>
      <c r="D79" s="31" t="s">
        <v>72</v>
      </c>
      <c r="E79" s="1" t="s">
        <v>14</v>
      </c>
    </row>
    <row r="80" spans="1:5" ht="17.25" customHeight="1" x14ac:dyDescent="0.25">
      <c r="A80" s="2">
        <v>43166.916678240741</v>
      </c>
      <c r="B80" s="3" t="s">
        <v>57</v>
      </c>
      <c r="C80" s="27">
        <v>100</v>
      </c>
      <c r="D80" s="31" t="s">
        <v>72</v>
      </c>
      <c r="E80" s="1" t="s">
        <v>44</v>
      </c>
    </row>
    <row r="81" spans="1:5" ht="17.25" customHeight="1" x14ac:dyDescent="0.25">
      <c r="A81" s="2">
        <v>43167.541261574072</v>
      </c>
      <c r="B81" s="3" t="s">
        <v>82</v>
      </c>
      <c r="C81" s="27">
        <v>1000</v>
      </c>
      <c r="D81" s="31" t="s">
        <v>72</v>
      </c>
      <c r="E81" s="1" t="s">
        <v>14</v>
      </c>
    </row>
    <row r="82" spans="1:5" ht="17.25" customHeight="1" x14ac:dyDescent="0.25">
      <c r="A82" s="2">
        <v>43167.552719907406</v>
      </c>
      <c r="B82" s="34" t="s">
        <v>56</v>
      </c>
      <c r="C82" s="27">
        <v>300</v>
      </c>
      <c r="D82" s="31" t="s">
        <v>72</v>
      </c>
      <c r="E82" s="1" t="s">
        <v>101</v>
      </c>
    </row>
    <row r="83" spans="1:5" ht="17.25" customHeight="1" x14ac:dyDescent="0.25">
      <c r="A83" s="2">
        <v>43167.657314814816</v>
      </c>
      <c r="B83" s="34" t="s">
        <v>115</v>
      </c>
      <c r="C83" s="27">
        <v>1500</v>
      </c>
      <c r="D83" s="31" t="s">
        <v>72</v>
      </c>
      <c r="E83" s="1" t="s">
        <v>136</v>
      </c>
    </row>
    <row r="84" spans="1:5" ht="17.25" customHeight="1" x14ac:dyDescent="0.25">
      <c r="A84" s="2">
        <v>43167.694456018522</v>
      </c>
      <c r="B84" s="34" t="s">
        <v>61</v>
      </c>
      <c r="C84" s="27">
        <v>50</v>
      </c>
      <c r="D84" s="31" t="s">
        <v>72</v>
      </c>
      <c r="E84" s="1" t="s">
        <v>15</v>
      </c>
    </row>
    <row r="85" spans="1:5" ht="17.25" customHeight="1" x14ac:dyDescent="0.25">
      <c r="A85" s="2">
        <v>43167.831643518519</v>
      </c>
      <c r="B85" s="34" t="s">
        <v>91</v>
      </c>
      <c r="C85" s="27">
        <v>200</v>
      </c>
      <c r="D85" s="31" t="s">
        <v>72</v>
      </c>
      <c r="E85" s="1" t="s">
        <v>135</v>
      </c>
    </row>
    <row r="86" spans="1:5" ht="17.25" customHeight="1" x14ac:dyDescent="0.25">
      <c r="A86" s="2">
        <v>43167.835393518515</v>
      </c>
      <c r="B86" s="34" t="s">
        <v>91</v>
      </c>
      <c r="C86" s="27">
        <v>200</v>
      </c>
      <c r="D86" s="31" t="s">
        <v>72</v>
      </c>
      <c r="E86" s="1" t="s">
        <v>65</v>
      </c>
    </row>
    <row r="87" spans="1:5" ht="17.25" customHeight="1" x14ac:dyDescent="0.25">
      <c r="A87" s="2">
        <v>43167.836608796293</v>
      </c>
      <c r="B87" s="34" t="s">
        <v>114</v>
      </c>
      <c r="C87" s="27">
        <v>500</v>
      </c>
      <c r="D87" s="31" t="s">
        <v>72</v>
      </c>
      <c r="E87" s="1" t="s">
        <v>134</v>
      </c>
    </row>
    <row r="88" spans="1:5" ht="17.25" customHeight="1" x14ac:dyDescent="0.25">
      <c r="A88" s="2">
        <v>43167.912754629629</v>
      </c>
      <c r="B88" s="34" t="s">
        <v>16</v>
      </c>
      <c r="C88" s="27">
        <v>500</v>
      </c>
      <c r="D88" s="31" t="s">
        <v>72</v>
      </c>
      <c r="E88" s="1" t="s">
        <v>70</v>
      </c>
    </row>
    <row r="89" spans="1:5" ht="17.25" customHeight="1" x14ac:dyDescent="0.25">
      <c r="A89" s="2">
        <v>43167.916655092595</v>
      </c>
      <c r="B89" s="34" t="s">
        <v>47</v>
      </c>
      <c r="C89" s="27">
        <v>1000</v>
      </c>
      <c r="D89" s="31" t="s">
        <v>72</v>
      </c>
      <c r="E89" s="1" t="s">
        <v>25</v>
      </c>
    </row>
    <row r="90" spans="1:5" ht="17.25" customHeight="1" x14ac:dyDescent="0.25">
      <c r="A90" s="2">
        <v>43167.954861111109</v>
      </c>
      <c r="B90" s="34" t="s">
        <v>24</v>
      </c>
      <c r="C90" s="27">
        <v>100</v>
      </c>
      <c r="D90" s="31" t="s">
        <v>72</v>
      </c>
      <c r="E90" s="1" t="s">
        <v>20</v>
      </c>
    </row>
    <row r="91" spans="1:5" ht="17.25" customHeight="1" x14ac:dyDescent="0.25">
      <c r="A91" s="2">
        <v>43168.034722222219</v>
      </c>
      <c r="B91" s="34" t="s">
        <v>37</v>
      </c>
      <c r="C91" s="27">
        <v>100</v>
      </c>
      <c r="D91" s="31" t="s">
        <v>72</v>
      </c>
      <c r="E91" s="1" t="s">
        <v>15</v>
      </c>
    </row>
    <row r="92" spans="1:5" ht="17.25" customHeight="1" x14ac:dyDescent="0.25">
      <c r="A92" s="2">
        <v>43168.038206018522</v>
      </c>
      <c r="B92" s="34" t="s">
        <v>62</v>
      </c>
      <c r="C92" s="27">
        <v>1000</v>
      </c>
      <c r="D92" s="31" t="s">
        <v>72</v>
      </c>
      <c r="E92" s="1" t="s">
        <v>15</v>
      </c>
    </row>
    <row r="93" spans="1:5" ht="17.25" customHeight="1" x14ac:dyDescent="0.25">
      <c r="A93" s="2">
        <v>43168.332696759258</v>
      </c>
      <c r="B93" s="34" t="s">
        <v>49</v>
      </c>
      <c r="C93" s="27">
        <v>50</v>
      </c>
      <c r="D93" s="31" t="s">
        <v>72</v>
      </c>
      <c r="E93" s="1" t="s">
        <v>96</v>
      </c>
    </row>
    <row r="94" spans="1:5" ht="17.25" customHeight="1" x14ac:dyDescent="0.25">
      <c r="A94" s="2">
        <v>43168.444456018522</v>
      </c>
      <c r="B94" s="34" t="s">
        <v>90</v>
      </c>
      <c r="C94" s="27">
        <v>300</v>
      </c>
      <c r="D94" s="31" t="s">
        <v>72</v>
      </c>
      <c r="E94" s="1" t="s">
        <v>15</v>
      </c>
    </row>
    <row r="95" spans="1:5" ht="17.25" customHeight="1" x14ac:dyDescent="0.25">
      <c r="A95" s="2">
        <v>43168.569479166668</v>
      </c>
      <c r="B95" s="34" t="s">
        <v>67</v>
      </c>
      <c r="C95" s="27">
        <v>300</v>
      </c>
      <c r="D95" s="31" t="s">
        <v>72</v>
      </c>
      <c r="E95" s="1" t="s">
        <v>64</v>
      </c>
    </row>
    <row r="96" spans="1:5" ht="17.25" customHeight="1" x14ac:dyDescent="0.25">
      <c r="A96" s="2">
        <v>43168.891134259262</v>
      </c>
      <c r="B96" s="34" t="s">
        <v>113</v>
      </c>
      <c r="C96" s="27">
        <v>500</v>
      </c>
      <c r="D96" s="31" t="s">
        <v>72</v>
      </c>
      <c r="E96" s="1" t="s">
        <v>134</v>
      </c>
    </row>
    <row r="97" spans="1:5" ht="17.25" customHeight="1" x14ac:dyDescent="0.25">
      <c r="A97" s="2">
        <v>43169.454861111109</v>
      </c>
      <c r="B97" s="34" t="s">
        <v>30</v>
      </c>
      <c r="C97" s="27">
        <v>300</v>
      </c>
      <c r="D97" s="31" t="s">
        <v>72</v>
      </c>
      <c r="E97" s="1" t="s">
        <v>33</v>
      </c>
    </row>
    <row r="98" spans="1:5" ht="17.25" customHeight="1" x14ac:dyDescent="0.25">
      <c r="A98" s="2">
        <v>43169.583344907405</v>
      </c>
      <c r="B98" s="34" t="s">
        <v>36</v>
      </c>
      <c r="C98" s="27">
        <v>1000</v>
      </c>
      <c r="D98" s="31" t="s">
        <v>72</v>
      </c>
      <c r="E98" s="1" t="s">
        <v>15</v>
      </c>
    </row>
    <row r="99" spans="1:5" ht="17.25" customHeight="1" x14ac:dyDescent="0.25">
      <c r="A99" s="2">
        <v>43169.765821759262</v>
      </c>
      <c r="B99" s="34" t="s">
        <v>112</v>
      </c>
      <c r="C99" s="27">
        <v>600</v>
      </c>
      <c r="D99" s="31" t="s">
        <v>72</v>
      </c>
      <c r="E99" s="1" t="s">
        <v>65</v>
      </c>
    </row>
    <row r="100" spans="1:5" ht="17.25" customHeight="1" x14ac:dyDescent="0.25">
      <c r="A100" s="2">
        <v>43170.46875</v>
      </c>
      <c r="B100" s="34" t="s">
        <v>35</v>
      </c>
      <c r="C100" s="27">
        <v>100</v>
      </c>
      <c r="D100" s="31" t="s">
        <v>72</v>
      </c>
      <c r="E100" s="1" t="s">
        <v>15</v>
      </c>
    </row>
    <row r="101" spans="1:5" ht="17.25" customHeight="1" x14ac:dyDescent="0.25">
      <c r="A101" s="2">
        <v>43170.480393518519</v>
      </c>
      <c r="B101" s="34" t="s">
        <v>111</v>
      </c>
      <c r="C101" s="27">
        <v>100</v>
      </c>
      <c r="D101" s="31" t="s">
        <v>72</v>
      </c>
      <c r="E101" s="1" t="s">
        <v>15</v>
      </c>
    </row>
    <row r="102" spans="1:5" ht="17.25" customHeight="1" x14ac:dyDescent="0.25">
      <c r="A102" s="2">
        <v>43170.517361111109</v>
      </c>
      <c r="B102" s="34" t="s">
        <v>11</v>
      </c>
      <c r="C102" s="27">
        <v>1000</v>
      </c>
      <c r="D102" s="31" t="s">
        <v>72</v>
      </c>
      <c r="E102" s="1" t="s">
        <v>15</v>
      </c>
    </row>
    <row r="103" spans="1:5" ht="17.25" customHeight="1" x14ac:dyDescent="0.25">
      <c r="A103" s="2">
        <v>43170.532465277778</v>
      </c>
      <c r="B103" s="34" t="s">
        <v>83</v>
      </c>
      <c r="C103" s="27">
        <v>5000</v>
      </c>
      <c r="D103" s="31" t="s">
        <v>72</v>
      </c>
      <c r="E103" s="1" t="s">
        <v>96</v>
      </c>
    </row>
    <row r="104" spans="1:5" ht="17.25" customHeight="1" x14ac:dyDescent="0.25">
      <c r="A104" s="2">
        <v>43170.59375</v>
      </c>
      <c r="B104" s="34" t="s">
        <v>29</v>
      </c>
      <c r="C104" s="27">
        <v>1000</v>
      </c>
      <c r="D104" s="31" t="s">
        <v>72</v>
      </c>
      <c r="E104" s="1" t="s">
        <v>15</v>
      </c>
    </row>
    <row r="105" spans="1:5" ht="17.25" customHeight="1" x14ac:dyDescent="0.25">
      <c r="A105" s="2">
        <v>43170.837407407409</v>
      </c>
      <c r="B105" s="34" t="s">
        <v>87</v>
      </c>
      <c r="C105" s="27">
        <v>2000</v>
      </c>
      <c r="D105" s="31" t="s">
        <v>72</v>
      </c>
      <c r="E105" s="1" t="s">
        <v>134</v>
      </c>
    </row>
    <row r="106" spans="1:5" ht="17.25" customHeight="1" x14ac:dyDescent="0.25">
      <c r="A106" s="2">
        <v>43170.927083333336</v>
      </c>
      <c r="B106" s="34" t="s">
        <v>34</v>
      </c>
      <c r="C106" s="27">
        <v>100</v>
      </c>
      <c r="D106" s="31" t="s">
        <v>72</v>
      </c>
      <c r="E106" s="1" t="s">
        <v>15</v>
      </c>
    </row>
    <row r="107" spans="1:5" ht="17.25" customHeight="1" x14ac:dyDescent="0.25">
      <c r="A107" s="2">
        <v>43170.96875</v>
      </c>
      <c r="B107" s="34" t="s">
        <v>28</v>
      </c>
      <c r="C107" s="27">
        <v>500</v>
      </c>
      <c r="D107" s="31" t="s">
        <v>72</v>
      </c>
      <c r="E107" s="1" t="s">
        <v>15</v>
      </c>
    </row>
    <row r="108" spans="1:5" ht="17.25" customHeight="1" x14ac:dyDescent="0.25">
      <c r="A108" s="2">
        <v>43171</v>
      </c>
      <c r="B108" s="34" t="s">
        <v>284</v>
      </c>
      <c r="C108" s="27">
        <v>400</v>
      </c>
      <c r="D108" s="31" t="s">
        <v>274</v>
      </c>
      <c r="E108" s="1" t="s">
        <v>15</v>
      </c>
    </row>
    <row r="109" spans="1:5" ht="17.25" customHeight="1" x14ac:dyDescent="0.25">
      <c r="A109" s="2">
        <v>43171</v>
      </c>
      <c r="B109" s="34" t="s">
        <v>285</v>
      </c>
      <c r="C109" s="27">
        <v>1000</v>
      </c>
      <c r="D109" s="31" t="s">
        <v>274</v>
      </c>
      <c r="E109" s="1" t="s">
        <v>15</v>
      </c>
    </row>
    <row r="110" spans="1:5" ht="17.25" customHeight="1" x14ac:dyDescent="0.25">
      <c r="A110" s="2">
        <v>43171.402731481481</v>
      </c>
      <c r="B110" s="34" t="s">
        <v>7</v>
      </c>
      <c r="C110" s="27">
        <v>57</v>
      </c>
      <c r="D110" s="31" t="s">
        <v>72</v>
      </c>
      <c r="E110" s="1" t="s">
        <v>74</v>
      </c>
    </row>
    <row r="111" spans="1:5" ht="17.25" customHeight="1" x14ac:dyDescent="0.25">
      <c r="A111" s="2">
        <v>43171.40357638889</v>
      </c>
      <c r="B111" s="34" t="s">
        <v>7</v>
      </c>
      <c r="C111" s="27">
        <v>55</v>
      </c>
      <c r="D111" s="31" t="s">
        <v>72</v>
      </c>
      <c r="E111" s="1" t="s">
        <v>95</v>
      </c>
    </row>
    <row r="112" spans="1:5" ht="17.25" customHeight="1" x14ac:dyDescent="0.25">
      <c r="A112" s="2">
        <v>43171.423020833332</v>
      </c>
      <c r="B112" s="34" t="s">
        <v>130</v>
      </c>
      <c r="C112" s="27">
        <v>5000</v>
      </c>
      <c r="D112" s="31" t="s">
        <v>72</v>
      </c>
      <c r="E112" s="1" t="s">
        <v>65</v>
      </c>
    </row>
    <row r="113" spans="1:5" ht="17.25" customHeight="1" x14ac:dyDescent="0.25">
      <c r="A113" s="2">
        <v>43171.427372685182</v>
      </c>
      <c r="B113" s="34" t="s">
        <v>130</v>
      </c>
      <c r="C113" s="27">
        <v>5000</v>
      </c>
      <c r="D113" s="31" t="s">
        <v>72</v>
      </c>
      <c r="E113" s="1" t="s">
        <v>100</v>
      </c>
    </row>
    <row r="114" spans="1:5" ht="17.25" customHeight="1" x14ac:dyDescent="0.25">
      <c r="A114" s="2">
        <v>43171.476504629631</v>
      </c>
      <c r="B114" s="34" t="s">
        <v>238</v>
      </c>
      <c r="C114" s="27">
        <v>3000</v>
      </c>
      <c r="D114" s="31" t="s">
        <v>72</v>
      </c>
      <c r="E114" s="1" t="s">
        <v>242</v>
      </c>
    </row>
    <row r="115" spans="1:5" ht="17.25" customHeight="1" x14ac:dyDescent="0.25">
      <c r="A115" s="2">
        <v>43171.656030092592</v>
      </c>
      <c r="B115" s="34" t="s">
        <v>237</v>
      </c>
      <c r="C115" s="27">
        <v>300</v>
      </c>
      <c r="D115" s="31" t="s">
        <v>72</v>
      </c>
      <c r="E115" s="1" t="s">
        <v>15</v>
      </c>
    </row>
    <row r="116" spans="1:5" ht="17.25" customHeight="1" x14ac:dyDescent="0.25">
      <c r="A116" s="2">
        <v>43171.906331018516</v>
      </c>
      <c r="B116" s="34" t="s">
        <v>236</v>
      </c>
      <c r="C116" s="27">
        <v>1000</v>
      </c>
      <c r="D116" s="31" t="s">
        <v>72</v>
      </c>
      <c r="E116" s="1" t="s">
        <v>15</v>
      </c>
    </row>
    <row r="117" spans="1:5" ht="17.25" customHeight="1" x14ac:dyDescent="0.25">
      <c r="A117" s="2">
        <v>43171.958784722221</v>
      </c>
      <c r="B117" s="34" t="s">
        <v>235</v>
      </c>
      <c r="C117" s="27">
        <v>11135</v>
      </c>
      <c r="D117" s="31" t="s">
        <v>72</v>
      </c>
      <c r="E117" s="1" t="s">
        <v>65</v>
      </c>
    </row>
    <row r="118" spans="1:5" ht="17.25" customHeight="1" x14ac:dyDescent="0.25">
      <c r="A118" s="2">
        <v>43171.970833333333</v>
      </c>
      <c r="B118" s="34" t="s">
        <v>235</v>
      </c>
      <c r="C118" s="27">
        <v>30000</v>
      </c>
      <c r="D118" s="31" t="s">
        <v>72</v>
      </c>
      <c r="E118" s="1" t="s">
        <v>95</v>
      </c>
    </row>
    <row r="119" spans="1:5" ht="17.25" customHeight="1" x14ac:dyDescent="0.25">
      <c r="A119" s="2">
        <v>43172</v>
      </c>
      <c r="B119" s="3" t="s">
        <v>286</v>
      </c>
      <c r="C119" s="27">
        <v>1000</v>
      </c>
      <c r="D119" s="31" t="s">
        <v>274</v>
      </c>
      <c r="E119" s="1" t="s">
        <v>15</v>
      </c>
    </row>
    <row r="120" spans="1:5" ht="17.25" customHeight="1" x14ac:dyDescent="0.25">
      <c r="A120" s="2">
        <v>43172.385416666664</v>
      </c>
      <c r="B120" s="34" t="s">
        <v>234</v>
      </c>
      <c r="C120" s="27">
        <v>500</v>
      </c>
      <c r="D120" s="31" t="s">
        <v>72</v>
      </c>
      <c r="E120" s="1" t="s">
        <v>15</v>
      </c>
    </row>
    <row r="121" spans="1:5" ht="17.25" customHeight="1" x14ac:dyDescent="0.25">
      <c r="A121" s="2">
        <v>43172.496539351851</v>
      </c>
      <c r="B121" s="34" t="s">
        <v>233</v>
      </c>
      <c r="C121" s="27">
        <v>2000</v>
      </c>
      <c r="D121" s="31" t="s">
        <v>72</v>
      </c>
      <c r="E121" s="1" t="s">
        <v>254</v>
      </c>
    </row>
    <row r="122" spans="1:5" ht="17.25" customHeight="1" x14ac:dyDescent="0.25">
      <c r="A122" s="2">
        <v>43172.642372685186</v>
      </c>
      <c r="B122" s="34" t="s">
        <v>232</v>
      </c>
      <c r="C122" s="27">
        <v>500</v>
      </c>
      <c r="D122" s="31" t="s">
        <v>72</v>
      </c>
      <c r="E122" s="1" t="s">
        <v>265</v>
      </c>
    </row>
    <row r="123" spans="1:5" ht="17.25" customHeight="1" x14ac:dyDescent="0.25">
      <c r="A123" s="2">
        <v>43172.67015046296</v>
      </c>
      <c r="B123" s="34" t="s">
        <v>231</v>
      </c>
      <c r="C123" s="27">
        <v>300</v>
      </c>
      <c r="D123" s="31" t="s">
        <v>72</v>
      </c>
      <c r="E123" s="1" t="s">
        <v>15</v>
      </c>
    </row>
    <row r="124" spans="1:5" ht="17.25" customHeight="1" x14ac:dyDescent="0.25">
      <c r="A124" s="2">
        <v>43173.571817129632</v>
      </c>
      <c r="B124" s="34" t="s">
        <v>230</v>
      </c>
      <c r="C124" s="27">
        <v>1000</v>
      </c>
      <c r="D124" s="31" t="s">
        <v>72</v>
      </c>
      <c r="E124" s="1" t="s">
        <v>100</v>
      </c>
    </row>
    <row r="125" spans="1:5" ht="17.25" customHeight="1" x14ac:dyDescent="0.25">
      <c r="A125" s="2">
        <v>43173.586805555555</v>
      </c>
      <c r="B125" s="34" t="s">
        <v>229</v>
      </c>
      <c r="C125" s="27">
        <v>300</v>
      </c>
      <c r="D125" s="31" t="s">
        <v>72</v>
      </c>
      <c r="E125" s="1" t="s">
        <v>15</v>
      </c>
    </row>
    <row r="126" spans="1:5" ht="17.25" customHeight="1" x14ac:dyDescent="0.25">
      <c r="A126" s="2">
        <v>43173.614652777775</v>
      </c>
      <c r="B126" s="34" t="s">
        <v>228</v>
      </c>
      <c r="C126" s="27">
        <v>100</v>
      </c>
      <c r="D126" s="31" t="s">
        <v>72</v>
      </c>
      <c r="E126" s="1" t="s">
        <v>25</v>
      </c>
    </row>
    <row r="127" spans="1:5" ht="17.25" customHeight="1" x14ac:dyDescent="0.25">
      <c r="A127" s="2">
        <v>43173.954479166663</v>
      </c>
      <c r="B127" s="34" t="s">
        <v>227</v>
      </c>
      <c r="C127" s="27">
        <v>100</v>
      </c>
      <c r="D127" s="31" t="s">
        <v>72</v>
      </c>
      <c r="E127" s="1" t="s">
        <v>95</v>
      </c>
    </row>
    <row r="128" spans="1:5" ht="17.25" customHeight="1" x14ac:dyDescent="0.25">
      <c r="A128" s="2">
        <v>43173.95484953704</v>
      </c>
      <c r="B128" s="34" t="s">
        <v>225</v>
      </c>
      <c r="C128" s="27">
        <v>1000</v>
      </c>
      <c r="D128" s="31" t="s">
        <v>72</v>
      </c>
      <c r="E128" s="1" t="s">
        <v>15</v>
      </c>
    </row>
    <row r="129" spans="1:5" ht="17.25" customHeight="1" x14ac:dyDescent="0.25">
      <c r="A129" s="2">
        <v>43173.95484953704</v>
      </c>
      <c r="B129" s="34" t="s">
        <v>226</v>
      </c>
      <c r="C129" s="27">
        <v>2000</v>
      </c>
      <c r="D129" s="31" t="s">
        <v>72</v>
      </c>
      <c r="E129" s="1" t="s">
        <v>265</v>
      </c>
    </row>
    <row r="130" spans="1:5" ht="17.25" customHeight="1" x14ac:dyDescent="0.25">
      <c r="A130" s="2">
        <v>43174</v>
      </c>
      <c r="B130" s="34" t="s">
        <v>287</v>
      </c>
      <c r="C130" s="27">
        <v>1000</v>
      </c>
      <c r="D130" s="31" t="s">
        <v>274</v>
      </c>
      <c r="E130" s="1" t="s">
        <v>15</v>
      </c>
    </row>
    <row r="131" spans="1:5" ht="17.25" customHeight="1" x14ac:dyDescent="0.25">
      <c r="A131" s="2">
        <v>43174.357361111113</v>
      </c>
      <c r="B131" s="3" t="s">
        <v>224</v>
      </c>
      <c r="C131" s="27">
        <v>250</v>
      </c>
      <c r="D131" s="31" t="s">
        <v>72</v>
      </c>
      <c r="E131" s="1" t="s">
        <v>15</v>
      </c>
    </row>
    <row r="132" spans="1:5" ht="16.5" customHeight="1" x14ac:dyDescent="0.25">
      <c r="A132" s="2">
        <v>43174.39503472222</v>
      </c>
      <c r="B132" s="34" t="s">
        <v>223</v>
      </c>
      <c r="C132" s="27">
        <v>2000</v>
      </c>
      <c r="D132" s="31" t="s">
        <v>72</v>
      </c>
      <c r="E132" s="1" t="s">
        <v>259</v>
      </c>
    </row>
    <row r="133" spans="1:5" ht="17.25" customHeight="1" x14ac:dyDescent="0.25">
      <c r="A133" s="2">
        <v>43174.517372685186</v>
      </c>
      <c r="B133" s="34" t="s">
        <v>222</v>
      </c>
      <c r="C133" s="27">
        <v>1000</v>
      </c>
      <c r="D133" s="31" t="s">
        <v>72</v>
      </c>
      <c r="E133" s="1" t="s">
        <v>264</v>
      </c>
    </row>
    <row r="134" spans="1:5" ht="17.25" customHeight="1" x14ac:dyDescent="0.25">
      <c r="A134" s="2">
        <v>43174.563703703701</v>
      </c>
      <c r="B134" s="3" t="s">
        <v>7</v>
      </c>
      <c r="C134" s="27">
        <v>60</v>
      </c>
      <c r="D134" s="31" t="s">
        <v>72</v>
      </c>
      <c r="E134" s="1" t="s">
        <v>74</v>
      </c>
    </row>
    <row r="135" spans="1:5" ht="17.25" customHeight="1" x14ac:dyDescent="0.25">
      <c r="A135" s="2">
        <v>43174.564351851855</v>
      </c>
      <c r="B135" s="34" t="s">
        <v>7</v>
      </c>
      <c r="C135" s="27">
        <v>50</v>
      </c>
      <c r="D135" s="31" t="s">
        <v>72</v>
      </c>
      <c r="E135" s="1" t="s">
        <v>95</v>
      </c>
    </row>
    <row r="136" spans="1:5" ht="17.25" customHeight="1" x14ac:dyDescent="0.25">
      <c r="A136" s="2">
        <v>43174.644803240742</v>
      </c>
      <c r="B136" s="34" t="s">
        <v>56</v>
      </c>
      <c r="C136" s="27">
        <v>450</v>
      </c>
      <c r="D136" s="31" t="s">
        <v>72</v>
      </c>
      <c r="E136" s="1" t="s">
        <v>101</v>
      </c>
    </row>
    <row r="137" spans="1:5" ht="17.25" customHeight="1" x14ac:dyDescent="0.25">
      <c r="A137" s="2">
        <v>43174.802453703705</v>
      </c>
      <c r="B137" s="34" t="s">
        <v>221</v>
      </c>
      <c r="C137" s="27">
        <v>250</v>
      </c>
      <c r="D137" s="31" t="s">
        <v>72</v>
      </c>
      <c r="E137" s="1" t="s">
        <v>15</v>
      </c>
    </row>
    <row r="138" spans="1:5" ht="17.25" customHeight="1" x14ac:dyDescent="0.25">
      <c r="A138" s="2">
        <v>43174.803599537037</v>
      </c>
      <c r="B138" s="34" t="s">
        <v>220</v>
      </c>
      <c r="C138" s="27">
        <v>1000</v>
      </c>
      <c r="D138" s="31" t="s">
        <v>72</v>
      </c>
      <c r="E138" s="1" t="s">
        <v>139</v>
      </c>
    </row>
    <row r="139" spans="1:5" ht="17.25" customHeight="1" x14ac:dyDescent="0.25">
      <c r="A139" s="2">
        <v>43175.303622685184</v>
      </c>
      <c r="B139" s="34" t="s">
        <v>219</v>
      </c>
      <c r="C139" s="27">
        <v>1000</v>
      </c>
      <c r="D139" s="31" t="s">
        <v>72</v>
      </c>
      <c r="E139" s="1" t="s">
        <v>258</v>
      </c>
    </row>
    <row r="140" spans="1:5" ht="17.25" customHeight="1" x14ac:dyDescent="0.25">
      <c r="A140" s="2">
        <v>43175.473298611112</v>
      </c>
      <c r="B140" s="34" t="s">
        <v>218</v>
      </c>
      <c r="C140" s="27">
        <v>1000</v>
      </c>
      <c r="D140" s="31" t="s">
        <v>72</v>
      </c>
      <c r="E140" s="1" t="s">
        <v>134</v>
      </c>
    </row>
    <row r="141" spans="1:5" ht="17.25" customHeight="1" x14ac:dyDescent="0.25">
      <c r="A141" s="2">
        <v>43175.483703703707</v>
      </c>
      <c r="B141" s="34" t="s">
        <v>7</v>
      </c>
      <c r="C141" s="27">
        <v>50</v>
      </c>
      <c r="D141" s="31" t="s">
        <v>72</v>
      </c>
      <c r="E141" s="1" t="s">
        <v>74</v>
      </c>
    </row>
    <row r="142" spans="1:5" ht="17.25" customHeight="1" x14ac:dyDescent="0.25">
      <c r="A142" s="2">
        <v>43175.484398148146</v>
      </c>
      <c r="B142" s="34" t="s">
        <v>7</v>
      </c>
      <c r="C142" s="27">
        <v>30</v>
      </c>
      <c r="D142" s="31" t="s">
        <v>72</v>
      </c>
      <c r="E142" s="1" t="s">
        <v>95</v>
      </c>
    </row>
    <row r="143" spans="1:5" ht="17.25" customHeight="1" x14ac:dyDescent="0.25">
      <c r="A143" s="2">
        <v>43175.532696759263</v>
      </c>
      <c r="B143" s="34" t="s">
        <v>217</v>
      </c>
      <c r="C143" s="27">
        <v>400</v>
      </c>
      <c r="D143" s="31" t="s">
        <v>72</v>
      </c>
      <c r="E143" s="1" t="s">
        <v>20</v>
      </c>
    </row>
    <row r="144" spans="1:5" ht="17.25" customHeight="1" x14ac:dyDescent="0.25">
      <c r="A144" s="2">
        <v>43175.541678240741</v>
      </c>
      <c r="B144" s="34" t="s">
        <v>216</v>
      </c>
      <c r="C144" s="27">
        <v>7000</v>
      </c>
      <c r="D144" s="31" t="s">
        <v>72</v>
      </c>
      <c r="E144" s="1" t="s">
        <v>15</v>
      </c>
    </row>
    <row r="145" spans="1:5" ht="17.25" customHeight="1" x14ac:dyDescent="0.25">
      <c r="A145" s="2">
        <v>43175.552557870367</v>
      </c>
      <c r="B145" s="34" t="s">
        <v>215</v>
      </c>
      <c r="C145" s="27">
        <v>10000</v>
      </c>
      <c r="D145" s="31" t="s">
        <v>72</v>
      </c>
      <c r="E145" s="1" t="s">
        <v>15</v>
      </c>
    </row>
    <row r="146" spans="1:5" ht="17.25" customHeight="1" x14ac:dyDescent="0.25">
      <c r="A146" s="2">
        <v>43175.58085648148</v>
      </c>
      <c r="B146" s="3" t="s">
        <v>57</v>
      </c>
      <c r="C146" s="27">
        <v>1000</v>
      </c>
      <c r="D146" s="31" t="s">
        <v>72</v>
      </c>
      <c r="E146" s="1" t="s">
        <v>95</v>
      </c>
    </row>
    <row r="147" spans="1:5" ht="17.25" customHeight="1" x14ac:dyDescent="0.25">
      <c r="A147" s="2">
        <v>43175.599791666667</v>
      </c>
      <c r="B147" s="3" t="s">
        <v>85</v>
      </c>
      <c r="C147" s="27">
        <v>1000</v>
      </c>
      <c r="D147" s="31" t="s">
        <v>72</v>
      </c>
      <c r="E147" s="1" t="s">
        <v>95</v>
      </c>
    </row>
    <row r="148" spans="1:5" ht="17.25" customHeight="1" x14ac:dyDescent="0.25">
      <c r="A148" s="2">
        <v>43175.690972222219</v>
      </c>
      <c r="B148" s="3" t="s">
        <v>214</v>
      </c>
      <c r="C148" s="27">
        <v>300</v>
      </c>
      <c r="D148" s="31" t="s">
        <v>72</v>
      </c>
      <c r="E148" s="1" t="s">
        <v>15</v>
      </c>
    </row>
    <row r="149" spans="1:5" ht="17.25" customHeight="1" x14ac:dyDescent="0.25">
      <c r="A149" s="2">
        <v>43176.39806712963</v>
      </c>
      <c r="B149" s="34" t="s">
        <v>213</v>
      </c>
      <c r="C149" s="27">
        <v>1031</v>
      </c>
      <c r="D149" s="31" t="s">
        <v>72</v>
      </c>
      <c r="E149" s="1" t="s">
        <v>95</v>
      </c>
    </row>
    <row r="150" spans="1:5" ht="17.25" customHeight="1" x14ac:dyDescent="0.25">
      <c r="A150" s="2">
        <v>43176.430532407408</v>
      </c>
      <c r="B150" s="34" t="s">
        <v>212</v>
      </c>
      <c r="C150" s="27">
        <v>2000</v>
      </c>
      <c r="D150" s="31" t="s">
        <v>72</v>
      </c>
      <c r="E150" s="1" t="s">
        <v>240</v>
      </c>
    </row>
    <row r="151" spans="1:5" ht="17.25" customHeight="1" x14ac:dyDescent="0.25">
      <c r="A151" s="2">
        <v>43176.545138888891</v>
      </c>
      <c r="B151" s="34" t="s">
        <v>211</v>
      </c>
      <c r="C151" s="27">
        <v>100</v>
      </c>
      <c r="D151" s="31" t="s">
        <v>72</v>
      </c>
      <c r="E151" s="1" t="s">
        <v>15</v>
      </c>
    </row>
    <row r="152" spans="1:5" ht="17.25" customHeight="1" x14ac:dyDescent="0.25">
      <c r="A152" s="2">
        <v>43176.555532407408</v>
      </c>
      <c r="B152" s="34" t="s">
        <v>210</v>
      </c>
      <c r="C152" s="27">
        <v>200</v>
      </c>
      <c r="D152" s="31" t="s">
        <v>72</v>
      </c>
      <c r="E152" s="1" t="s">
        <v>15</v>
      </c>
    </row>
    <row r="153" spans="1:5" ht="17.25" customHeight="1" x14ac:dyDescent="0.25">
      <c r="A153" s="2">
        <v>43176.586817129632</v>
      </c>
      <c r="B153" s="34" t="s">
        <v>209</v>
      </c>
      <c r="C153" s="27">
        <v>500</v>
      </c>
      <c r="D153" s="31" t="s">
        <v>72</v>
      </c>
      <c r="E153" s="1" t="s">
        <v>15</v>
      </c>
    </row>
    <row r="154" spans="1:5" ht="17.25" customHeight="1" x14ac:dyDescent="0.25">
      <c r="A154" s="2">
        <v>43176.810798611114</v>
      </c>
      <c r="B154" s="34" t="s">
        <v>49</v>
      </c>
      <c r="C154" s="27">
        <v>50</v>
      </c>
      <c r="D154" s="31" t="s">
        <v>72</v>
      </c>
      <c r="E154" s="1" t="s">
        <v>96</v>
      </c>
    </row>
    <row r="155" spans="1:5" ht="17.25" customHeight="1" x14ac:dyDescent="0.25">
      <c r="A155" s="2">
        <v>43176.975659722222</v>
      </c>
      <c r="B155" s="34" t="s">
        <v>208</v>
      </c>
      <c r="C155" s="27">
        <v>500</v>
      </c>
      <c r="D155" s="31" t="s">
        <v>72</v>
      </c>
      <c r="E155" s="1" t="s">
        <v>15</v>
      </c>
    </row>
    <row r="156" spans="1:5" ht="17.25" customHeight="1" x14ac:dyDescent="0.25">
      <c r="A156" s="2">
        <v>43177.111875000002</v>
      </c>
      <c r="B156" s="34" t="s">
        <v>207</v>
      </c>
      <c r="C156" s="27">
        <v>300</v>
      </c>
      <c r="D156" s="31" t="s">
        <v>72</v>
      </c>
      <c r="E156" s="1" t="s">
        <v>100</v>
      </c>
    </row>
    <row r="157" spans="1:5" ht="17.25" customHeight="1" x14ac:dyDescent="0.25">
      <c r="A157" s="2">
        <v>43177.395833333336</v>
      </c>
      <c r="B157" s="34" t="s">
        <v>66</v>
      </c>
      <c r="C157" s="27">
        <v>500</v>
      </c>
      <c r="D157" s="31" t="s">
        <v>72</v>
      </c>
      <c r="E157" s="1" t="s">
        <v>15</v>
      </c>
    </row>
    <row r="158" spans="1:5" ht="17.25" customHeight="1" x14ac:dyDescent="0.25">
      <c r="A158" s="2">
        <v>43177.491875</v>
      </c>
      <c r="B158" s="34" t="s">
        <v>81</v>
      </c>
      <c r="C158" s="27">
        <v>100</v>
      </c>
      <c r="D158" s="31" t="s">
        <v>72</v>
      </c>
      <c r="E158" s="1" t="s">
        <v>95</v>
      </c>
    </row>
    <row r="159" spans="1:5" ht="17.25" customHeight="1" x14ac:dyDescent="0.25">
      <c r="A159" s="2">
        <v>43177.559039351851</v>
      </c>
      <c r="B159" s="34" t="s">
        <v>206</v>
      </c>
      <c r="C159" s="27">
        <v>500</v>
      </c>
      <c r="D159" s="31" t="s">
        <v>72</v>
      </c>
      <c r="E159" s="1" t="s">
        <v>64</v>
      </c>
    </row>
    <row r="160" spans="1:5" ht="17.25" customHeight="1" x14ac:dyDescent="0.25">
      <c r="A160" s="2">
        <v>43177.642372685186</v>
      </c>
      <c r="B160" s="34" t="s">
        <v>205</v>
      </c>
      <c r="C160" s="27">
        <v>100</v>
      </c>
      <c r="D160" s="31" t="s">
        <v>72</v>
      </c>
      <c r="E160" s="1" t="s">
        <v>15</v>
      </c>
    </row>
    <row r="161" spans="1:5" ht="17.25" customHeight="1" x14ac:dyDescent="0.25">
      <c r="A161" s="2">
        <v>43177.895821759259</v>
      </c>
      <c r="B161" s="34" t="s">
        <v>204</v>
      </c>
      <c r="C161" s="27">
        <v>300</v>
      </c>
      <c r="D161" s="31" t="s">
        <v>72</v>
      </c>
      <c r="E161" s="1" t="s">
        <v>15</v>
      </c>
    </row>
    <row r="162" spans="1:5" ht="17.25" customHeight="1" x14ac:dyDescent="0.25">
      <c r="A162" s="2">
        <v>43178</v>
      </c>
      <c r="B162" s="34" t="s">
        <v>288</v>
      </c>
      <c r="C162" s="27">
        <v>1500</v>
      </c>
      <c r="D162" s="31" t="s">
        <v>274</v>
      </c>
      <c r="E162" s="1" t="s">
        <v>15</v>
      </c>
    </row>
    <row r="163" spans="1:5" ht="17.25" customHeight="1" x14ac:dyDescent="0.25">
      <c r="A163" s="2">
        <v>43178</v>
      </c>
      <c r="B163" s="34" t="s">
        <v>289</v>
      </c>
      <c r="C163" s="27">
        <v>2000</v>
      </c>
      <c r="D163" s="31" t="s">
        <v>274</v>
      </c>
      <c r="E163" s="1" t="s">
        <v>15</v>
      </c>
    </row>
    <row r="164" spans="1:5" ht="17.25" customHeight="1" x14ac:dyDescent="0.25">
      <c r="A164" s="2">
        <v>43178.336782407408</v>
      </c>
      <c r="B164" s="34" t="s">
        <v>8</v>
      </c>
      <c r="C164" s="27">
        <v>100</v>
      </c>
      <c r="D164" s="31" t="s">
        <v>72</v>
      </c>
      <c r="E164" s="1" t="s">
        <v>15</v>
      </c>
    </row>
    <row r="165" spans="1:5" ht="17.25" customHeight="1" x14ac:dyDescent="0.25">
      <c r="A165" s="2">
        <v>43178.562523148146</v>
      </c>
      <c r="B165" s="34" t="s">
        <v>8</v>
      </c>
      <c r="C165" s="27">
        <v>90</v>
      </c>
      <c r="D165" s="31" t="s">
        <v>72</v>
      </c>
      <c r="E165" s="1" t="s">
        <v>44</v>
      </c>
    </row>
    <row r="166" spans="1:5" ht="17.25" customHeight="1" x14ac:dyDescent="0.25">
      <c r="A166" s="2">
        <v>43178.756921296299</v>
      </c>
      <c r="B166" s="34" t="s">
        <v>203</v>
      </c>
      <c r="C166" s="27">
        <v>500</v>
      </c>
      <c r="D166" s="31" t="s">
        <v>72</v>
      </c>
      <c r="E166" s="1" t="s">
        <v>263</v>
      </c>
    </row>
    <row r="167" spans="1:5" ht="17.25" customHeight="1" x14ac:dyDescent="0.25">
      <c r="A167" s="2">
        <v>43178.788159722222</v>
      </c>
      <c r="B167" s="34" t="s">
        <v>202</v>
      </c>
      <c r="C167" s="27">
        <v>100</v>
      </c>
      <c r="D167" s="31" t="s">
        <v>72</v>
      </c>
      <c r="E167" s="1" t="s">
        <v>15</v>
      </c>
    </row>
    <row r="168" spans="1:5" ht="17.25" customHeight="1" x14ac:dyDescent="0.25">
      <c r="A168" s="2">
        <v>43178.788194444445</v>
      </c>
      <c r="B168" s="34" t="s">
        <v>202</v>
      </c>
      <c r="C168" s="27">
        <v>100</v>
      </c>
      <c r="D168" s="31" t="s">
        <v>72</v>
      </c>
      <c r="E168" s="1" t="s">
        <v>44</v>
      </c>
    </row>
    <row r="169" spans="1:5" ht="17.25" customHeight="1" x14ac:dyDescent="0.25">
      <c r="A169" s="2">
        <v>43178.843738425923</v>
      </c>
      <c r="B169" s="34" t="s">
        <v>201</v>
      </c>
      <c r="C169" s="27">
        <v>500</v>
      </c>
      <c r="D169" s="31" t="s">
        <v>72</v>
      </c>
      <c r="E169" s="1" t="s">
        <v>15</v>
      </c>
    </row>
    <row r="170" spans="1:5" ht="17.25" customHeight="1" x14ac:dyDescent="0.25">
      <c r="A170" s="2">
        <v>43179</v>
      </c>
      <c r="B170" s="34" t="s">
        <v>290</v>
      </c>
      <c r="C170" s="27">
        <v>20000</v>
      </c>
      <c r="D170" s="31" t="s">
        <v>274</v>
      </c>
      <c r="E170" s="1" t="s">
        <v>15</v>
      </c>
    </row>
    <row r="171" spans="1:5" ht="17.25" customHeight="1" x14ac:dyDescent="0.25">
      <c r="A171" s="2">
        <v>43179.445034722223</v>
      </c>
      <c r="B171" s="34" t="s">
        <v>200</v>
      </c>
      <c r="C171" s="27">
        <v>1000</v>
      </c>
      <c r="D171" s="31" t="s">
        <v>72</v>
      </c>
      <c r="E171" s="1" t="s">
        <v>95</v>
      </c>
    </row>
    <row r="172" spans="1:5" ht="17.25" customHeight="1" x14ac:dyDescent="0.25">
      <c r="A172" s="2">
        <v>43179.513321759259</v>
      </c>
      <c r="B172" s="34" t="s">
        <v>7</v>
      </c>
      <c r="C172" s="27">
        <v>69</v>
      </c>
      <c r="D172" s="31" t="s">
        <v>72</v>
      </c>
      <c r="E172" s="1" t="s">
        <v>95</v>
      </c>
    </row>
    <row r="173" spans="1:5" ht="17.25" customHeight="1" x14ac:dyDescent="0.25">
      <c r="A173" s="2">
        <v>43179.522245370368</v>
      </c>
      <c r="B173" s="34" t="s">
        <v>199</v>
      </c>
      <c r="C173" s="27">
        <v>300</v>
      </c>
      <c r="D173" s="31" t="s">
        <v>72</v>
      </c>
      <c r="E173" s="1" t="s">
        <v>95</v>
      </c>
    </row>
    <row r="174" spans="1:5" ht="17.25" customHeight="1" x14ac:dyDescent="0.25">
      <c r="A174" s="2">
        <v>43179.536817129629</v>
      </c>
      <c r="B174" s="34" t="s">
        <v>198</v>
      </c>
      <c r="C174" s="27">
        <v>200</v>
      </c>
      <c r="D174" s="31" t="s">
        <v>72</v>
      </c>
      <c r="E174" s="1" t="s">
        <v>95</v>
      </c>
    </row>
    <row r="175" spans="1:5" ht="17.25" customHeight="1" x14ac:dyDescent="0.25">
      <c r="A175" s="2">
        <v>43179.609143518515</v>
      </c>
      <c r="B175" s="34" t="s">
        <v>197</v>
      </c>
      <c r="C175" s="27">
        <v>300</v>
      </c>
      <c r="D175" s="31" t="s">
        <v>72</v>
      </c>
      <c r="E175" s="1" t="s">
        <v>95</v>
      </c>
    </row>
    <row r="176" spans="1:5" ht="17.25" customHeight="1" x14ac:dyDescent="0.25">
      <c r="A176" s="2">
        <v>43179.681851851848</v>
      </c>
      <c r="B176" s="34" t="s">
        <v>27</v>
      </c>
      <c r="C176" s="27">
        <v>4650</v>
      </c>
      <c r="D176" s="31" t="s">
        <v>72</v>
      </c>
      <c r="E176" s="1" t="s">
        <v>74</v>
      </c>
    </row>
    <row r="177" spans="1:5" ht="17.25" customHeight="1" x14ac:dyDescent="0.25">
      <c r="A177" s="2">
        <v>43179.769953703704</v>
      </c>
      <c r="B177" s="34" t="s">
        <v>196</v>
      </c>
      <c r="C177" s="27">
        <v>1000</v>
      </c>
      <c r="D177" s="31" t="s">
        <v>72</v>
      </c>
      <c r="E177" s="1" t="s">
        <v>258</v>
      </c>
    </row>
    <row r="178" spans="1:5" ht="17.25" customHeight="1" x14ac:dyDescent="0.25">
      <c r="A178" s="2">
        <v>43179.822916666664</v>
      </c>
      <c r="B178" s="34" t="s">
        <v>195</v>
      </c>
      <c r="C178" s="27">
        <v>100</v>
      </c>
      <c r="D178" s="31" t="s">
        <v>72</v>
      </c>
      <c r="E178" s="1" t="s">
        <v>44</v>
      </c>
    </row>
    <row r="179" spans="1:5" ht="17.25" customHeight="1" x14ac:dyDescent="0.25">
      <c r="A179" s="2">
        <v>43180</v>
      </c>
      <c r="B179" s="34" t="s">
        <v>291</v>
      </c>
      <c r="C179" s="27">
        <v>20000</v>
      </c>
      <c r="D179" s="31" t="s">
        <v>274</v>
      </c>
      <c r="E179" s="1" t="s">
        <v>134</v>
      </c>
    </row>
    <row r="180" spans="1:5" ht="17.25" customHeight="1" x14ac:dyDescent="0.25">
      <c r="A180" s="2">
        <v>43180.174479166664</v>
      </c>
      <c r="B180" s="34" t="s">
        <v>194</v>
      </c>
      <c r="C180" s="27">
        <v>500</v>
      </c>
      <c r="D180" s="31" t="s">
        <v>72</v>
      </c>
      <c r="E180" s="1" t="s">
        <v>95</v>
      </c>
    </row>
    <row r="181" spans="1:5" ht="17.25" customHeight="1" x14ac:dyDescent="0.25">
      <c r="A181" s="2">
        <v>43180.321273148147</v>
      </c>
      <c r="B181" s="34" t="s">
        <v>162</v>
      </c>
      <c r="C181" s="27">
        <v>2000</v>
      </c>
      <c r="D181" s="31" t="s">
        <v>72</v>
      </c>
      <c r="E181" s="1" t="s">
        <v>250</v>
      </c>
    </row>
    <row r="182" spans="1:5" ht="17.25" customHeight="1" x14ac:dyDescent="0.25">
      <c r="A182" s="2">
        <v>43180.358541666668</v>
      </c>
      <c r="B182" s="34" t="s">
        <v>73</v>
      </c>
      <c r="C182" s="27">
        <v>500</v>
      </c>
      <c r="D182" s="31" t="s">
        <v>72</v>
      </c>
      <c r="E182" s="1" t="s">
        <v>262</v>
      </c>
    </row>
    <row r="183" spans="1:5" ht="17.25" customHeight="1" x14ac:dyDescent="0.25">
      <c r="A183" s="2">
        <v>43180.366585648146</v>
      </c>
      <c r="B183" s="34" t="s">
        <v>81</v>
      </c>
      <c r="C183" s="27">
        <v>200</v>
      </c>
      <c r="D183" s="31" t="s">
        <v>72</v>
      </c>
      <c r="E183" s="1" t="s">
        <v>95</v>
      </c>
    </row>
    <row r="184" spans="1:5" ht="17.25" customHeight="1" x14ac:dyDescent="0.25">
      <c r="A184" s="2">
        <v>43180.576145833336</v>
      </c>
      <c r="B184" s="34" t="s">
        <v>193</v>
      </c>
      <c r="C184" s="27">
        <v>500</v>
      </c>
      <c r="D184" s="31" t="s">
        <v>72</v>
      </c>
      <c r="E184" s="1" t="s">
        <v>135</v>
      </c>
    </row>
    <row r="185" spans="1:5" ht="17.25" customHeight="1" x14ac:dyDescent="0.25">
      <c r="A185" s="2">
        <v>43180.640625</v>
      </c>
      <c r="B185" s="3" t="s">
        <v>192</v>
      </c>
      <c r="C185" s="27">
        <v>2000</v>
      </c>
      <c r="D185" s="31" t="s">
        <v>72</v>
      </c>
      <c r="E185" s="1" t="s">
        <v>102</v>
      </c>
    </row>
    <row r="186" spans="1:5" ht="17.25" customHeight="1" x14ac:dyDescent="0.25">
      <c r="A186" s="2">
        <v>43180.683946759258</v>
      </c>
      <c r="B186" s="3" t="s">
        <v>191</v>
      </c>
      <c r="C186" s="27">
        <v>1000</v>
      </c>
      <c r="D186" s="31" t="s">
        <v>72</v>
      </c>
      <c r="E186" s="1" t="s">
        <v>261</v>
      </c>
    </row>
    <row r="187" spans="1:5" ht="17.25" customHeight="1" x14ac:dyDescent="0.25">
      <c r="A187" s="2">
        <v>43180.68408564815</v>
      </c>
      <c r="B187" s="34" t="s">
        <v>191</v>
      </c>
      <c r="C187" s="27">
        <v>1000</v>
      </c>
      <c r="D187" s="31" t="s">
        <v>72</v>
      </c>
      <c r="E187" s="1" t="s">
        <v>261</v>
      </c>
    </row>
    <row r="188" spans="1:5" ht="17.25" customHeight="1" x14ac:dyDescent="0.25">
      <c r="A188" s="2">
        <v>43180.696527777778</v>
      </c>
      <c r="B188" s="34" t="s">
        <v>190</v>
      </c>
      <c r="C188" s="27">
        <v>3000</v>
      </c>
      <c r="D188" s="31" t="s">
        <v>72</v>
      </c>
      <c r="E188" s="1" t="s">
        <v>139</v>
      </c>
    </row>
    <row r="189" spans="1:5" ht="17.25" customHeight="1" x14ac:dyDescent="0.25">
      <c r="A189" s="2">
        <v>43180.698483796295</v>
      </c>
      <c r="B189" s="34" t="s">
        <v>190</v>
      </c>
      <c r="C189" s="27">
        <v>3000</v>
      </c>
      <c r="D189" s="31" t="s">
        <v>72</v>
      </c>
      <c r="E189" s="1" t="s">
        <v>99</v>
      </c>
    </row>
    <row r="190" spans="1:5" ht="17.25" customHeight="1" x14ac:dyDescent="0.25">
      <c r="A190" s="2">
        <v>43180.701006944444</v>
      </c>
      <c r="B190" s="34" t="s">
        <v>190</v>
      </c>
      <c r="C190" s="27">
        <v>3000</v>
      </c>
      <c r="D190" s="31" t="s">
        <v>72</v>
      </c>
      <c r="E190" s="1" t="s">
        <v>101</v>
      </c>
    </row>
    <row r="191" spans="1:5" ht="17.25" customHeight="1" x14ac:dyDescent="0.25">
      <c r="A191" s="2">
        <v>43180.703946759262</v>
      </c>
      <c r="B191" s="34" t="s">
        <v>190</v>
      </c>
      <c r="C191" s="27">
        <v>3000</v>
      </c>
      <c r="D191" s="31" t="s">
        <v>72</v>
      </c>
      <c r="E191" s="1" t="s">
        <v>95</v>
      </c>
    </row>
    <row r="192" spans="1:5" ht="17.25" customHeight="1" x14ac:dyDescent="0.25">
      <c r="A192" s="2">
        <v>43180.705694444441</v>
      </c>
      <c r="B192" s="34" t="s">
        <v>190</v>
      </c>
      <c r="C192" s="27">
        <v>3000</v>
      </c>
      <c r="D192" s="31" t="s">
        <v>72</v>
      </c>
      <c r="E192" s="1" t="s">
        <v>244</v>
      </c>
    </row>
    <row r="193" spans="1:5" ht="17.25" customHeight="1" x14ac:dyDescent="0.25">
      <c r="A193" s="2">
        <v>43180.722650462965</v>
      </c>
      <c r="B193" s="34" t="s">
        <v>189</v>
      </c>
      <c r="C193" s="27">
        <v>1000</v>
      </c>
      <c r="D193" s="31" t="s">
        <v>72</v>
      </c>
      <c r="E193" s="1" t="s">
        <v>95</v>
      </c>
    </row>
    <row r="194" spans="1:5" ht="17.25" customHeight="1" x14ac:dyDescent="0.25">
      <c r="A194" s="2">
        <v>43180.969988425924</v>
      </c>
      <c r="B194" s="34" t="s">
        <v>188</v>
      </c>
      <c r="C194" s="27">
        <v>1000</v>
      </c>
      <c r="D194" s="31" t="s">
        <v>72</v>
      </c>
      <c r="E194" s="1" t="s">
        <v>14</v>
      </c>
    </row>
    <row r="195" spans="1:5" ht="17.25" customHeight="1" x14ac:dyDescent="0.25">
      <c r="A195" s="2">
        <v>43181</v>
      </c>
      <c r="B195" s="34" t="s">
        <v>292</v>
      </c>
      <c r="C195" s="27">
        <v>700</v>
      </c>
      <c r="D195" s="31" t="s">
        <v>274</v>
      </c>
      <c r="E195" s="1" t="s">
        <v>15</v>
      </c>
    </row>
    <row r="196" spans="1:5" ht="17.25" customHeight="1" x14ac:dyDescent="0.25">
      <c r="A196" s="2">
        <v>43181</v>
      </c>
      <c r="B196" s="34" t="s">
        <v>293</v>
      </c>
      <c r="C196" s="27">
        <v>45000</v>
      </c>
      <c r="D196" s="31" t="s">
        <v>274</v>
      </c>
      <c r="E196" s="1" t="s">
        <v>15</v>
      </c>
    </row>
    <row r="197" spans="1:5" ht="17.25" customHeight="1" x14ac:dyDescent="0.25">
      <c r="A197" s="2">
        <v>43181.621770833335</v>
      </c>
      <c r="B197" s="34" t="s">
        <v>61</v>
      </c>
      <c r="C197" s="27">
        <v>100</v>
      </c>
      <c r="D197" s="31" t="s">
        <v>72</v>
      </c>
      <c r="E197" s="1" t="s">
        <v>15</v>
      </c>
    </row>
    <row r="198" spans="1:5" ht="17.25" customHeight="1" x14ac:dyDescent="0.25">
      <c r="A198" s="2">
        <v>43181.666620370372</v>
      </c>
      <c r="B198" s="3" t="s">
        <v>81</v>
      </c>
      <c r="C198" s="27">
        <v>200</v>
      </c>
      <c r="D198" s="31" t="s">
        <v>72</v>
      </c>
      <c r="E198" s="1" t="s">
        <v>95</v>
      </c>
    </row>
    <row r="199" spans="1:5" ht="17.25" customHeight="1" x14ac:dyDescent="0.25">
      <c r="A199" s="2">
        <v>43181.719594907408</v>
      </c>
      <c r="B199" s="3" t="s">
        <v>187</v>
      </c>
      <c r="C199" s="27">
        <v>800</v>
      </c>
      <c r="D199" s="31" t="s">
        <v>72</v>
      </c>
      <c r="E199" s="1" t="s">
        <v>256</v>
      </c>
    </row>
    <row r="200" spans="1:5" ht="17.25" customHeight="1" x14ac:dyDescent="0.25">
      <c r="A200" s="2">
        <v>43181.887766203705</v>
      </c>
      <c r="B200" s="34" t="s">
        <v>56</v>
      </c>
      <c r="C200" s="27">
        <v>450</v>
      </c>
      <c r="D200" s="31" t="s">
        <v>72</v>
      </c>
      <c r="E200" s="1" t="s">
        <v>101</v>
      </c>
    </row>
    <row r="201" spans="1:5" ht="17.25" customHeight="1" x14ac:dyDescent="0.25">
      <c r="A201" s="2">
        <v>43181.954664351855</v>
      </c>
      <c r="B201" s="34" t="s">
        <v>87</v>
      </c>
      <c r="C201" s="27">
        <v>2000</v>
      </c>
      <c r="D201" s="31" t="s">
        <v>72</v>
      </c>
      <c r="E201" s="1" t="s">
        <v>260</v>
      </c>
    </row>
    <row r="202" spans="1:5" ht="17.25" customHeight="1" x14ac:dyDescent="0.25">
      <c r="A202" s="2">
        <v>43182.487939814811</v>
      </c>
      <c r="B202" s="34" t="s">
        <v>186</v>
      </c>
      <c r="C202" s="27">
        <v>1000</v>
      </c>
      <c r="D202" s="31" t="s">
        <v>72</v>
      </c>
      <c r="E202" s="1" t="s">
        <v>259</v>
      </c>
    </row>
    <row r="203" spans="1:5" ht="17.25" customHeight="1" x14ac:dyDescent="0.25">
      <c r="A203" s="2">
        <v>43182.491736111115</v>
      </c>
      <c r="B203" s="34" t="s">
        <v>186</v>
      </c>
      <c r="C203" s="27">
        <v>1000</v>
      </c>
      <c r="D203" s="31" t="s">
        <v>72</v>
      </c>
      <c r="E203" s="1" t="s">
        <v>258</v>
      </c>
    </row>
    <row r="204" spans="1:5" ht="17.25" customHeight="1" x14ac:dyDescent="0.25">
      <c r="A204" s="2">
        <v>43182.69568287037</v>
      </c>
      <c r="B204" s="34" t="s">
        <v>185</v>
      </c>
      <c r="C204" s="27">
        <v>300</v>
      </c>
      <c r="D204" s="31" t="s">
        <v>72</v>
      </c>
      <c r="E204" s="1" t="s">
        <v>249</v>
      </c>
    </row>
    <row r="205" spans="1:5" ht="17.25" customHeight="1" x14ac:dyDescent="0.25">
      <c r="A205" s="2">
        <v>43182.737083333333</v>
      </c>
      <c r="B205" s="34" t="s">
        <v>184</v>
      </c>
      <c r="C205" s="27">
        <v>200</v>
      </c>
      <c r="D205" s="31" t="s">
        <v>72</v>
      </c>
      <c r="E205" s="1" t="s">
        <v>256</v>
      </c>
    </row>
    <row r="206" spans="1:5" ht="17.25" customHeight="1" x14ac:dyDescent="0.25">
      <c r="A206" s="2">
        <v>43182.739108796297</v>
      </c>
      <c r="B206" s="34" t="s">
        <v>183</v>
      </c>
      <c r="C206" s="27">
        <v>200</v>
      </c>
      <c r="D206" s="31" t="s">
        <v>72</v>
      </c>
      <c r="E206" s="1" t="s">
        <v>95</v>
      </c>
    </row>
    <row r="207" spans="1:5" ht="17.25" customHeight="1" x14ac:dyDescent="0.25">
      <c r="A207" s="2">
        <v>43182.808900462966</v>
      </c>
      <c r="B207" s="34" t="s">
        <v>182</v>
      </c>
      <c r="C207" s="27">
        <v>3600</v>
      </c>
      <c r="D207" s="31" t="s">
        <v>72</v>
      </c>
      <c r="E207" s="1" t="s">
        <v>101</v>
      </c>
    </row>
    <row r="208" spans="1:5" ht="17.25" customHeight="1" x14ac:dyDescent="0.25">
      <c r="A208" s="2">
        <v>43183.385416666664</v>
      </c>
      <c r="B208" s="34" t="s">
        <v>181</v>
      </c>
      <c r="C208" s="27">
        <v>100</v>
      </c>
      <c r="D208" s="31" t="s">
        <v>72</v>
      </c>
      <c r="E208" s="1" t="s">
        <v>257</v>
      </c>
    </row>
    <row r="209" spans="1:5" ht="17.25" customHeight="1" x14ac:dyDescent="0.25">
      <c r="A209" s="2">
        <v>43183.493090277778</v>
      </c>
      <c r="B209" s="34" t="s">
        <v>61</v>
      </c>
      <c r="C209" s="27">
        <v>300</v>
      </c>
      <c r="D209" s="31" t="s">
        <v>72</v>
      </c>
      <c r="E209" s="1" t="s">
        <v>15</v>
      </c>
    </row>
    <row r="210" spans="1:5" ht="17.25" customHeight="1" x14ac:dyDescent="0.25">
      <c r="A210" s="2">
        <v>43183.530439814815</v>
      </c>
      <c r="B210" s="34" t="s">
        <v>180</v>
      </c>
      <c r="C210" s="27">
        <v>100</v>
      </c>
      <c r="D210" s="31" t="s">
        <v>72</v>
      </c>
      <c r="E210" s="1" t="s">
        <v>256</v>
      </c>
    </row>
    <row r="211" spans="1:5" ht="17.25" customHeight="1" x14ac:dyDescent="0.25">
      <c r="A211" s="2">
        <v>43183.541516203702</v>
      </c>
      <c r="B211" s="34" t="s">
        <v>179</v>
      </c>
      <c r="C211" s="27">
        <v>3000</v>
      </c>
      <c r="D211" s="31" t="s">
        <v>72</v>
      </c>
      <c r="E211" s="1" t="s">
        <v>14</v>
      </c>
    </row>
    <row r="212" spans="1:5" ht="17.25" customHeight="1" x14ac:dyDescent="0.25">
      <c r="A212" s="2">
        <v>43183.773020833331</v>
      </c>
      <c r="B212" s="34" t="s">
        <v>83</v>
      </c>
      <c r="C212" s="27">
        <v>4000</v>
      </c>
      <c r="D212" s="31" t="s">
        <v>72</v>
      </c>
      <c r="E212" s="1" t="s">
        <v>95</v>
      </c>
    </row>
    <row r="213" spans="1:5" ht="17.25" customHeight="1" x14ac:dyDescent="0.25">
      <c r="A213" s="2">
        <v>43184.54515046296</v>
      </c>
      <c r="B213" s="34" t="s">
        <v>178</v>
      </c>
      <c r="C213" s="27">
        <v>1000</v>
      </c>
      <c r="D213" s="31" t="s">
        <v>72</v>
      </c>
      <c r="E213" s="1" t="s">
        <v>250</v>
      </c>
    </row>
    <row r="214" spans="1:5" ht="17.25" customHeight="1" x14ac:dyDescent="0.25">
      <c r="A214" s="2">
        <v>43184.569398148145</v>
      </c>
      <c r="B214" s="34" t="s">
        <v>49</v>
      </c>
      <c r="C214" s="27">
        <v>50</v>
      </c>
      <c r="D214" s="31" t="s">
        <v>72</v>
      </c>
      <c r="E214" s="1" t="s">
        <v>96</v>
      </c>
    </row>
    <row r="215" spans="1:5" ht="17.25" customHeight="1" x14ac:dyDescent="0.25">
      <c r="A215" s="2">
        <v>43184.583344907405</v>
      </c>
      <c r="B215" s="34" t="s">
        <v>177</v>
      </c>
      <c r="C215" s="27">
        <v>200</v>
      </c>
      <c r="D215" s="31" t="s">
        <v>72</v>
      </c>
      <c r="E215" s="1" t="s">
        <v>15</v>
      </c>
    </row>
    <row r="216" spans="1:5" ht="17.25" customHeight="1" x14ac:dyDescent="0.25">
      <c r="A216" s="2">
        <v>43184.631956018522</v>
      </c>
      <c r="B216" s="34" t="s">
        <v>176</v>
      </c>
      <c r="C216" s="27">
        <v>100</v>
      </c>
      <c r="D216" s="31" t="s">
        <v>72</v>
      </c>
      <c r="E216" s="1" t="s">
        <v>255</v>
      </c>
    </row>
    <row r="217" spans="1:5" ht="17.25" customHeight="1" x14ac:dyDescent="0.25">
      <c r="A217" s="2">
        <v>43184.829872685186</v>
      </c>
      <c r="B217" s="34" t="s">
        <v>175</v>
      </c>
      <c r="C217" s="27">
        <v>500</v>
      </c>
      <c r="D217" s="31" t="s">
        <v>72</v>
      </c>
      <c r="E217" s="1" t="s">
        <v>44</v>
      </c>
    </row>
    <row r="218" spans="1:5" ht="17.25" customHeight="1" x14ac:dyDescent="0.25">
      <c r="A218" s="2">
        <v>43184.868067129632</v>
      </c>
      <c r="B218" s="34" t="s">
        <v>174</v>
      </c>
      <c r="C218" s="27">
        <v>500</v>
      </c>
      <c r="D218" s="31" t="s">
        <v>72</v>
      </c>
      <c r="E218" s="1" t="s">
        <v>254</v>
      </c>
    </row>
    <row r="219" spans="1:5" ht="17.25" customHeight="1" x14ac:dyDescent="0.25">
      <c r="A219" s="2">
        <v>43184.892372685186</v>
      </c>
      <c r="B219" s="34" t="s">
        <v>173</v>
      </c>
      <c r="C219" s="27">
        <v>100</v>
      </c>
      <c r="D219" s="31" t="s">
        <v>72</v>
      </c>
      <c r="E219" s="1" t="s">
        <v>44</v>
      </c>
    </row>
    <row r="220" spans="1:5" ht="17.25" customHeight="1" x14ac:dyDescent="0.25">
      <c r="A220" s="2">
        <v>43184.975706018522</v>
      </c>
      <c r="B220" s="34" t="s">
        <v>172</v>
      </c>
      <c r="C220" s="27">
        <v>500</v>
      </c>
      <c r="D220" s="31" t="s">
        <v>72</v>
      </c>
      <c r="E220" s="1" t="s">
        <v>15</v>
      </c>
    </row>
    <row r="221" spans="1:5" ht="17.25" customHeight="1" x14ac:dyDescent="0.25">
      <c r="A221" s="2">
        <v>43185.059004629627</v>
      </c>
      <c r="B221" s="34" t="s">
        <v>171</v>
      </c>
      <c r="C221" s="27">
        <v>300</v>
      </c>
      <c r="D221" s="31" t="s">
        <v>72</v>
      </c>
      <c r="E221" s="1" t="s">
        <v>15</v>
      </c>
    </row>
    <row r="222" spans="1:5" ht="17.25" customHeight="1" x14ac:dyDescent="0.25">
      <c r="A222" s="2">
        <v>43185.290798611109</v>
      </c>
      <c r="B222" s="34" t="s">
        <v>170</v>
      </c>
      <c r="C222" s="27">
        <v>7500</v>
      </c>
      <c r="D222" s="31" t="s">
        <v>72</v>
      </c>
      <c r="E222" s="1" t="s">
        <v>95</v>
      </c>
    </row>
    <row r="223" spans="1:5" ht="17.25" customHeight="1" x14ac:dyDescent="0.25">
      <c r="A223" s="2">
        <v>43185.437511574077</v>
      </c>
      <c r="B223" s="34" t="s">
        <v>169</v>
      </c>
      <c r="C223" s="27">
        <v>2000</v>
      </c>
      <c r="D223" s="31" t="s">
        <v>72</v>
      </c>
      <c r="E223" s="1" t="s">
        <v>15</v>
      </c>
    </row>
    <row r="224" spans="1:5" ht="17.25" customHeight="1" x14ac:dyDescent="0.25">
      <c r="A224" s="2">
        <v>43185.465289351851</v>
      </c>
      <c r="B224" s="34" t="s">
        <v>168</v>
      </c>
      <c r="C224" s="27">
        <v>3000</v>
      </c>
      <c r="D224" s="31" t="s">
        <v>72</v>
      </c>
      <c r="E224" s="1" t="s">
        <v>253</v>
      </c>
    </row>
    <row r="225" spans="1:5" ht="17.25" customHeight="1" x14ac:dyDescent="0.25">
      <c r="A225" s="2">
        <v>43185.489594907405</v>
      </c>
      <c r="B225" s="34" t="s">
        <v>167</v>
      </c>
      <c r="C225" s="27">
        <v>500</v>
      </c>
      <c r="D225" s="31" t="s">
        <v>72</v>
      </c>
      <c r="E225" s="1" t="s">
        <v>15</v>
      </c>
    </row>
    <row r="226" spans="1:5" ht="17.25" customHeight="1" x14ac:dyDescent="0.25">
      <c r="A226" s="2">
        <v>43185.619837962964</v>
      </c>
      <c r="B226" s="34" t="s">
        <v>166</v>
      </c>
      <c r="C226" s="27">
        <v>500</v>
      </c>
      <c r="D226" s="31" t="s">
        <v>72</v>
      </c>
      <c r="E226" s="1" t="s">
        <v>95</v>
      </c>
    </row>
    <row r="227" spans="1:5" ht="17.25" customHeight="1" x14ac:dyDescent="0.25">
      <c r="A227" s="2">
        <v>43186</v>
      </c>
      <c r="B227" s="34" t="s">
        <v>294</v>
      </c>
      <c r="C227" s="27">
        <v>17000</v>
      </c>
      <c r="D227" s="31" t="s">
        <v>274</v>
      </c>
      <c r="E227" s="1" t="s">
        <v>15</v>
      </c>
    </row>
    <row r="228" spans="1:5" ht="17.25" customHeight="1" x14ac:dyDescent="0.25">
      <c r="A228" s="2">
        <v>43186.402766203704</v>
      </c>
      <c r="B228" s="34" t="s">
        <v>165</v>
      </c>
      <c r="C228" s="27">
        <v>3000</v>
      </c>
      <c r="D228" s="31" t="s">
        <v>72</v>
      </c>
      <c r="E228" s="1" t="s">
        <v>252</v>
      </c>
    </row>
    <row r="229" spans="1:5" ht="17.25" customHeight="1" x14ac:dyDescent="0.25">
      <c r="A229" s="2">
        <v>43186.534687500003</v>
      </c>
      <c r="B229" s="34" t="s">
        <v>164</v>
      </c>
      <c r="C229" s="27">
        <v>500</v>
      </c>
      <c r="D229" s="31" t="s">
        <v>72</v>
      </c>
      <c r="E229" s="1" t="s">
        <v>251</v>
      </c>
    </row>
    <row r="230" spans="1:5" ht="17.25" customHeight="1" x14ac:dyDescent="0.25">
      <c r="A230" s="2">
        <v>43186.63826388889</v>
      </c>
      <c r="B230" s="34" t="s">
        <v>163</v>
      </c>
      <c r="C230" s="27">
        <v>500</v>
      </c>
      <c r="D230" s="31" t="s">
        <v>72</v>
      </c>
      <c r="E230" s="1" t="s">
        <v>15</v>
      </c>
    </row>
    <row r="231" spans="1:5" ht="17.25" customHeight="1" x14ac:dyDescent="0.25">
      <c r="A231" s="2">
        <v>43186.743541666663</v>
      </c>
      <c r="B231" s="34" t="s">
        <v>162</v>
      </c>
      <c r="C231" s="27">
        <v>2000</v>
      </c>
      <c r="D231" s="31" t="s">
        <v>72</v>
      </c>
      <c r="E231" s="1" t="s">
        <v>250</v>
      </c>
    </row>
    <row r="232" spans="1:5" ht="17.25" customHeight="1" x14ac:dyDescent="0.25">
      <c r="A232" s="2">
        <v>43186.865949074076</v>
      </c>
      <c r="B232" s="34" t="s">
        <v>161</v>
      </c>
      <c r="C232" s="27">
        <v>50000</v>
      </c>
      <c r="D232" s="31" t="s">
        <v>72</v>
      </c>
      <c r="E232" s="1" t="s">
        <v>15</v>
      </c>
    </row>
    <row r="233" spans="1:5" ht="17.25" customHeight="1" x14ac:dyDescent="0.25">
      <c r="A233" s="2">
        <v>43186.95140046296</v>
      </c>
      <c r="B233" s="34" t="s">
        <v>160</v>
      </c>
      <c r="C233" s="27">
        <v>200</v>
      </c>
      <c r="D233" s="31" t="s">
        <v>72</v>
      </c>
      <c r="E233" s="1" t="s">
        <v>249</v>
      </c>
    </row>
    <row r="234" spans="1:5" ht="17.25" customHeight="1" x14ac:dyDescent="0.25">
      <c r="A234" s="2">
        <v>43186.954745370371</v>
      </c>
      <c r="B234" s="34" t="s">
        <v>159</v>
      </c>
      <c r="C234" s="27">
        <v>3000</v>
      </c>
      <c r="D234" s="31" t="s">
        <v>72</v>
      </c>
      <c r="E234" s="1" t="s">
        <v>15</v>
      </c>
    </row>
    <row r="235" spans="1:5" ht="17.25" customHeight="1" x14ac:dyDescent="0.25">
      <c r="A235" s="2">
        <v>43186.986076388886</v>
      </c>
      <c r="B235" s="34" t="s">
        <v>158</v>
      </c>
      <c r="C235" s="27">
        <v>1000</v>
      </c>
      <c r="D235" s="31" t="s">
        <v>72</v>
      </c>
      <c r="E235" s="1" t="s">
        <v>15</v>
      </c>
    </row>
    <row r="236" spans="1:5" ht="17.25" customHeight="1" x14ac:dyDescent="0.25">
      <c r="A236" s="2">
        <v>43187.065254629626</v>
      </c>
      <c r="B236" s="34" t="s">
        <v>157</v>
      </c>
      <c r="C236" s="27">
        <v>5000</v>
      </c>
      <c r="D236" s="31" t="s">
        <v>72</v>
      </c>
      <c r="E236" s="1" t="s">
        <v>248</v>
      </c>
    </row>
    <row r="237" spans="1:5" ht="17.25" customHeight="1" x14ac:dyDescent="0.25">
      <c r="A237" s="2">
        <v>43187.113321759258</v>
      </c>
      <c r="B237" s="34" t="s">
        <v>156</v>
      </c>
      <c r="C237" s="27">
        <v>1000</v>
      </c>
      <c r="D237" s="31" t="s">
        <v>72</v>
      </c>
      <c r="E237" s="1" t="s">
        <v>247</v>
      </c>
    </row>
    <row r="238" spans="1:5" ht="17.25" customHeight="1" x14ac:dyDescent="0.25">
      <c r="A238" s="2">
        <v>43187.392372685186</v>
      </c>
      <c r="B238" s="34" t="s">
        <v>155</v>
      </c>
      <c r="C238" s="27">
        <v>300</v>
      </c>
      <c r="D238" s="31" t="s">
        <v>72</v>
      </c>
      <c r="E238" s="1" t="s">
        <v>15</v>
      </c>
    </row>
    <row r="239" spans="1:5" ht="17.25" customHeight="1" x14ac:dyDescent="0.25">
      <c r="A239" s="2">
        <v>43187.433993055558</v>
      </c>
      <c r="B239" s="34" t="s">
        <v>154</v>
      </c>
      <c r="C239" s="27">
        <v>200</v>
      </c>
      <c r="D239" s="31" t="s">
        <v>72</v>
      </c>
      <c r="E239" s="1" t="s">
        <v>246</v>
      </c>
    </row>
    <row r="240" spans="1:5" ht="17.25" customHeight="1" x14ac:dyDescent="0.25">
      <c r="A240" s="2">
        <v>43187.458344907405</v>
      </c>
      <c r="B240" s="34" t="s">
        <v>153</v>
      </c>
      <c r="C240" s="27">
        <v>1000</v>
      </c>
      <c r="D240" s="31" t="s">
        <v>72</v>
      </c>
      <c r="E240" s="1" t="s">
        <v>102</v>
      </c>
    </row>
    <row r="241" spans="1:5" ht="17.25" customHeight="1" x14ac:dyDescent="0.25">
      <c r="A241" s="2">
        <v>43187.561874999999</v>
      </c>
      <c r="B241" s="34" t="s">
        <v>152</v>
      </c>
      <c r="C241" s="27">
        <v>1000</v>
      </c>
      <c r="D241" s="31" t="s">
        <v>72</v>
      </c>
      <c r="E241" s="1" t="s">
        <v>15</v>
      </c>
    </row>
    <row r="242" spans="1:5" ht="17.25" customHeight="1" x14ac:dyDescent="0.25">
      <c r="A242" s="2">
        <v>43187.67627314815</v>
      </c>
      <c r="B242" s="34" t="s">
        <v>151</v>
      </c>
      <c r="C242" s="27">
        <v>10000</v>
      </c>
      <c r="D242" s="31" t="s">
        <v>72</v>
      </c>
      <c r="E242" s="1" t="s">
        <v>78</v>
      </c>
    </row>
    <row r="243" spans="1:5" ht="17.25" customHeight="1" x14ac:dyDescent="0.25">
      <c r="A243" s="2">
        <v>43187.680567129632</v>
      </c>
      <c r="B243" s="34" t="s">
        <v>150</v>
      </c>
      <c r="C243" s="27">
        <v>500</v>
      </c>
      <c r="D243" s="31" t="s">
        <v>72</v>
      </c>
      <c r="E243" s="1" t="s">
        <v>15</v>
      </c>
    </row>
    <row r="244" spans="1:5" ht="17.25" customHeight="1" x14ac:dyDescent="0.25">
      <c r="A244" s="2">
        <v>43187.788206018522</v>
      </c>
      <c r="B244" s="34" t="s">
        <v>149</v>
      </c>
      <c r="C244" s="27">
        <v>500</v>
      </c>
      <c r="D244" s="31" t="s">
        <v>72</v>
      </c>
      <c r="E244" s="1" t="s">
        <v>15</v>
      </c>
    </row>
    <row r="245" spans="1:5" ht="17.25" customHeight="1" x14ac:dyDescent="0.25">
      <c r="A245" s="2">
        <v>43187.913136574076</v>
      </c>
      <c r="B245" s="34" t="s">
        <v>148</v>
      </c>
      <c r="C245" s="27">
        <v>1000</v>
      </c>
      <c r="D245" s="31" t="s">
        <v>72</v>
      </c>
      <c r="E245" s="1" t="s">
        <v>245</v>
      </c>
    </row>
    <row r="246" spans="1:5" ht="17.25" customHeight="1" x14ac:dyDescent="0.25">
      <c r="A246" s="2">
        <v>43187.996527777781</v>
      </c>
      <c r="B246" s="34" t="s">
        <v>147</v>
      </c>
      <c r="C246" s="27">
        <v>50</v>
      </c>
      <c r="D246" s="31" t="s">
        <v>72</v>
      </c>
      <c r="E246" s="1" t="s">
        <v>15</v>
      </c>
    </row>
    <row r="247" spans="1:5" ht="17.25" customHeight="1" x14ac:dyDescent="0.25">
      <c r="A247" s="2">
        <v>43188</v>
      </c>
      <c r="B247" s="34" t="s">
        <v>295</v>
      </c>
      <c r="C247" s="27">
        <v>863500</v>
      </c>
      <c r="D247" s="31" t="s">
        <v>274</v>
      </c>
      <c r="E247" s="1" t="s">
        <v>95</v>
      </c>
    </row>
    <row r="248" spans="1:5" ht="17.25" customHeight="1" x14ac:dyDescent="0.25">
      <c r="A248" s="2">
        <v>43188.01390046296</v>
      </c>
      <c r="B248" s="34" t="s">
        <v>133</v>
      </c>
      <c r="C248" s="27">
        <v>1000</v>
      </c>
      <c r="D248" s="31" t="s">
        <v>72</v>
      </c>
      <c r="E248" s="1" t="s">
        <v>102</v>
      </c>
    </row>
    <row r="249" spans="1:5" ht="17.25" customHeight="1" x14ac:dyDescent="0.25">
      <c r="A249" s="2">
        <v>43188.364328703705</v>
      </c>
      <c r="B249" s="34" t="s">
        <v>146</v>
      </c>
      <c r="C249" s="27">
        <v>7000</v>
      </c>
      <c r="D249" s="31" t="s">
        <v>72</v>
      </c>
      <c r="E249" s="1" t="s">
        <v>99</v>
      </c>
    </row>
    <row r="250" spans="1:5" ht="17.25" customHeight="1" x14ac:dyDescent="0.25">
      <c r="A250" s="2">
        <v>43188.365856481483</v>
      </c>
      <c r="B250" s="34" t="s">
        <v>146</v>
      </c>
      <c r="C250" s="27">
        <v>7000</v>
      </c>
      <c r="D250" s="31" t="s">
        <v>72</v>
      </c>
      <c r="E250" s="1" t="s">
        <v>244</v>
      </c>
    </row>
    <row r="251" spans="1:5" ht="17.25" customHeight="1" x14ac:dyDescent="0.25">
      <c r="A251" s="2">
        <v>43188.371157407404</v>
      </c>
      <c r="B251" s="34" t="s">
        <v>146</v>
      </c>
      <c r="C251" s="27">
        <v>8500</v>
      </c>
      <c r="D251" s="31" t="s">
        <v>72</v>
      </c>
      <c r="E251" s="1" t="s">
        <v>243</v>
      </c>
    </row>
    <row r="252" spans="1:5" ht="17.25" customHeight="1" x14ac:dyDescent="0.25">
      <c r="A252" s="2">
        <v>43188.373784722222</v>
      </c>
      <c r="B252" s="3" t="s">
        <v>146</v>
      </c>
      <c r="C252" s="27">
        <v>5600</v>
      </c>
      <c r="D252" s="31" t="s">
        <v>72</v>
      </c>
      <c r="E252" s="1" t="s">
        <v>100</v>
      </c>
    </row>
    <row r="253" spans="1:5" ht="17.25" customHeight="1" x14ac:dyDescent="0.25">
      <c r="A253" s="2">
        <v>43188.444398148145</v>
      </c>
      <c r="B253" s="34" t="s">
        <v>145</v>
      </c>
      <c r="C253" s="27">
        <v>500</v>
      </c>
      <c r="D253" s="31" t="s">
        <v>72</v>
      </c>
      <c r="E253" s="1" t="s">
        <v>15</v>
      </c>
    </row>
    <row r="254" spans="1:5" ht="17.25" customHeight="1" x14ac:dyDescent="0.25">
      <c r="A254" s="2">
        <v>43188.732615740744</v>
      </c>
      <c r="B254" s="34" t="s">
        <v>56</v>
      </c>
      <c r="C254" s="27">
        <v>495</v>
      </c>
      <c r="D254" s="31" t="s">
        <v>72</v>
      </c>
      <c r="E254" s="1" t="s">
        <v>242</v>
      </c>
    </row>
    <row r="255" spans="1:5" ht="17.25" customHeight="1" x14ac:dyDescent="0.25">
      <c r="A255" s="2">
        <v>43188.736041666663</v>
      </c>
      <c r="B255" s="34" t="s">
        <v>144</v>
      </c>
      <c r="C255" s="27">
        <v>300</v>
      </c>
      <c r="D255" s="31" t="s">
        <v>72</v>
      </c>
      <c r="E255" s="1" t="s">
        <v>241</v>
      </c>
    </row>
    <row r="256" spans="1:5" ht="17.25" customHeight="1" x14ac:dyDescent="0.25">
      <c r="A256" s="2">
        <v>43188.838391203702</v>
      </c>
      <c r="B256" s="34" t="s">
        <v>143</v>
      </c>
      <c r="C256" s="27">
        <v>1000</v>
      </c>
      <c r="D256" s="31" t="s">
        <v>72</v>
      </c>
      <c r="E256" s="1" t="s">
        <v>239</v>
      </c>
    </row>
    <row r="257" spans="1:5" ht="17.25" customHeight="1" x14ac:dyDescent="0.25">
      <c r="A257" s="2">
        <v>43188.870821759258</v>
      </c>
      <c r="B257" s="34" t="s">
        <v>83</v>
      </c>
      <c r="C257" s="27">
        <v>5000</v>
      </c>
      <c r="D257" s="31" t="s">
        <v>72</v>
      </c>
      <c r="E257" s="1" t="s">
        <v>95</v>
      </c>
    </row>
    <row r="258" spans="1:5" ht="17.25" customHeight="1" x14ac:dyDescent="0.25">
      <c r="A258" s="2">
        <v>43188.896967592591</v>
      </c>
      <c r="B258" s="34" t="s">
        <v>142</v>
      </c>
      <c r="C258" s="27">
        <v>2000</v>
      </c>
      <c r="D258" s="31" t="s">
        <v>72</v>
      </c>
      <c r="E258" s="1" t="s">
        <v>240</v>
      </c>
    </row>
    <row r="259" spans="1:5" ht="17.25" customHeight="1" x14ac:dyDescent="0.25">
      <c r="A259" s="2">
        <v>43188.902141203704</v>
      </c>
      <c r="B259" s="34" t="s">
        <v>141</v>
      </c>
      <c r="C259" s="27">
        <v>3000</v>
      </c>
      <c r="D259" s="31" t="s">
        <v>72</v>
      </c>
      <c r="E259" s="1" t="s">
        <v>95</v>
      </c>
    </row>
    <row r="260" spans="1:5" ht="17.25" customHeight="1" x14ac:dyDescent="0.25">
      <c r="A260" s="2">
        <v>43188.955821759257</v>
      </c>
      <c r="B260" s="34" t="s">
        <v>140</v>
      </c>
      <c r="C260" s="27">
        <v>100</v>
      </c>
      <c r="D260" s="31" t="s">
        <v>72</v>
      </c>
      <c r="E260" s="1" t="s">
        <v>239</v>
      </c>
    </row>
    <row r="261" spans="1:5" ht="17.25" customHeight="1" x14ac:dyDescent="0.25">
      <c r="A261" s="2">
        <v>43189</v>
      </c>
      <c r="B261" s="34" t="s">
        <v>296</v>
      </c>
      <c r="C261" s="27">
        <v>1000</v>
      </c>
      <c r="D261" s="31" t="s">
        <v>274</v>
      </c>
      <c r="E261" s="1" t="s">
        <v>15</v>
      </c>
    </row>
    <row r="262" spans="1:5" ht="17.25" customHeight="1" x14ac:dyDescent="0.25">
      <c r="A262" s="2">
        <v>43189</v>
      </c>
      <c r="B262" s="34" t="s">
        <v>297</v>
      </c>
      <c r="C262" s="27">
        <v>50000</v>
      </c>
      <c r="D262" s="31" t="s">
        <v>274</v>
      </c>
      <c r="E262" s="1" t="s">
        <v>15</v>
      </c>
    </row>
    <row r="263" spans="1:5" ht="17.25" customHeight="1" x14ac:dyDescent="0.25">
      <c r="A263" s="2">
        <v>43189</v>
      </c>
      <c r="B263" s="34" t="s">
        <v>298</v>
      </c>
      <c r="C263" s="27">
        <v>2000000</v>
      </c>
      <c r="D263" s="31" t="s">
        <v>274</v>
      </c>
      <c r="E263" s="1" t="s">
        <v>15</v>
      </c>
    </row>
    <row r="264" spans="1:5" ht="17.25" customHeight="1" x14ac:dyDescent="0.25">
      <c r="A264" s="2">
        <v>43189.381956018522</v>
      </c>
      <c r="B264" s="34" t="s">
        <v>271</v>
      </c>
      <c r="C264" s="27">
        <v>300</v>
      </c>
      <c r="D264" s="31" t="s">
        <v>72</v>
      </c>
      <c r="E264" s="1" t="s">
        <v>12</v>
      </c>
    </row>
    <row r="265" spans="1:5" ht="17.25" customHeight="1" x14ac:dyDescent="0.25">
      <c r="A265" s="2">
        <v>43189.449930555558</v>
      </c>
      <c r="B265" s="34" t="s">
        <v>7</v>
      </c>
      <c r="C265" s="27">
        <v>50</v>
      </c>
      <c r="D265" s="31" t="s">
        <v>72</v>
      </c>
      <c r="E265" s="1" t="s">
        <v>71</v>
      </c>
    </row>
    <row r="266" spans="1:5" ht="17.25" customHeight="1" x14ac:dyDescent="0.25">
      <c r="A266" s="2">
        <v>43189.472233796296</v>
      </c>
      <c r="B266" s="34" t="s">
        <v>270</v>
      </c>
      <c r="C266" s="27">
        <v>2000</v>
      </c>
      <c r="D266" s="31" t="s">
        <v>72</v>
      </c>
      <c r="E266" s="1" t="s">
        <v>272</v>
      </c>
    </row>
    <row r="267" spans="1:5" ht="17.25" customHeight="1" x14ac:dyDescent="0.25">
      <c r="A267" s="2">
        <v>43189.524097222224</v>
      </c>
      <c r="B267" s="34" t="s">
        <v>49</v>
      </c>
      <c r="C267" s="27">
        <v>50</v>
      </c>
      <c r="D267" s="31" t="s">
        <v>72</v>
      </c>
      <c r="E267" s="1" t="s">
        <v>20</v>
      </c>
    </row>
    <row r="268" spans="1:5" ht="17.25" customHeight="1" x14ac:dyDescent="0.25">
      <c r="A268" s="2">
        <v>43189.637557870374</v>
      </c>
      <c r="B268" s="34" t="s">
        <v>269</v>
      </c>
      <c r="C268" s="27">
        <v>25000</v>
      </c>
      <c r="D268" s="31" t="s">
        <v>72</v>
      </c>
      <c r="E268" s="1" t="s">
        <v>249</v>
      </c>
    </row>
    <row r="269" spans="1:5" ht="17.25" customHeight="1" x14ac:dyDescent="0.25">
      <c r="A269" s="2">
        <v>43189.897650462961</v>
      </c>
      <c r="B269" s="34" t="s">
        <v>83</v>
      </c>
      <c r="C269" s="27">
        <v>5000</v>
      </c>
      <c r="D269" s="31" t="s">
        <v>72</v>
      </c>
      <c r="E269" s="1" t="s">
        <v>95</v>
      </c>
    </row>
    <row r="270" spans="1:5" ht="17.25" customHeight="1" x14ac:dyDescent="0.25">
      <c r="A270" s="2">
        <v>43189.933935185189</v>
      </c>
      <c r="B270" s="34" t="s">
        <v>268</v>
      </c>
      <c r="C270" s="27">
        <v>100</v>
      </c>
      <c r="D270" s="31" t="s">
        <v>72</v>
      </c>
      <c r="E270" s="1" t="s">
        <v>15</v>
      </c>
    </row>
    <row r="271" spans="1:5" ht="17.25" customHeight="1" x14ac:dyDescent="0.25">
      <c r="A271" s="2">
        <v>43190.017361111109</v>
      </c>
      <c r="B271" s="34" t="s">
        <v>132</v>
      </c>
      <c r="C271" s="27">
        <v>500</v>
      </c>
      <c r="D271" s="31" t="s">
        <v>72</v>
      </c>
      <c r="E271" s="1" t="s">
        <v>15</v>
      </c>
    </row>
    <row r="272" spans="1:5" ht="17.25" customHeight="1" x14ac:dyDescent="0.25">
      <c r="A272" s="2">
        <v>43190.038090277776</v>
      </c>
      <c r="B272" s="34" t="s">
        <v>94</v>
      </c>
      <c r="C272" s="27">
        <v>3000</v>
      </c>
      <c r="D272" s="31" t="s">
        <v>72</v>
      </c>
      <c r="E272" s="1" t="s">
        <v>15</v>
      </c>
    </row>
    <row r="273" spans="1:5" ht="17.25" customHeight="1" x14ac:dyDescent="0.25">
      <c r="A273" s="2">
        <v>43190.368634259263</v>
      </c>
      <c r="B273" s="34" t="s">
        <v>267</v>
      </c>
      <c r="C273" s="27">
        <v>10000</v>
      </c>
      <c r="D273" s="31" t="s">
        <v>72</v>
      </c>
      <c r="E273" s="1" t="s">
        <v>134</v>
      </c>
    </row>
    <row r="274" spans="1:5" ht="17.25" customHeight="1" x14ac:dyDescent="0.25">
      <c r="A274" s="2">
        <v>43190.402662037035</v>
      </c>
      <c r="B274" s="34" t="s">
        <v>226</v>
      </c>
      <c r="C274" s="27">
        <v>2000</v>
      </c>
      <c r="D274" s="31" t="s">
        <v>72</v>
      </c>
      <c r="E274" s="1" t="s">
        <v>15</v>
      </c>
    </row>
    <row r="275" spans="1:5" ht="17.25" customHeight="1" x14ac:dyDescent="0.25">
      <c r="A275" s="2">
        <v>43190.498171296298</v>
      </c>
      <c r="B275" s="34" t="s">
        <v>266</v>
      </c>
      <c r="C275" s="27">
        <v>1000</v>
      </c>
      <c r="D275" s="31" t="s">
        <v>72</v>
      </c>
      <c r="E275" s="1" t="s">
        <v>95</v>
      </c>
    </row>
    <row r="276" spans="1:5" ht="17.25" customHeight="1" x14ac:dyDescent="0.25">
      <c r="A276" s="2">
        <v>43190.848252314812</v>
      </c>
      <c r="B276" s="34" t="s">
        <v>212</v>
      </c>
      <c r="C276" s="27">
        <v>1000</v>
      </c>
      <c r="D276" s="31" t="s">
        <v>72</v>
      </c>
      <c r="E276" s="1" t="s">
        <v>259</v>
      </c>
    </row>
    <row r="277" spans="1:5" ht="17.25" customHeight="1" x14ac:dyDescent="0.25">
      <c r="A277" s="2">
        <v>43190.999872685185</v>
      </c>
      <c r="B277" s="34" t="s">
        <v>128</v>
      </c>
      <c r="C277" s="27">
        <v>1000</v>
      </c>
      <c r="D277" s="31" t="s">
        <v>72</v>
      </c>
      <c r="E277" s="1" t="s">
        <v>15</v>
      </c>
    </row>
    <row r="278" spans="1:5" ht="17.25" customHeight="1" x14ac:dyDescent="0.25">
      <c r="A278" s="2"/>
      <c r="B278" s="34"/>
      <c r="C278" s="27"/>
      <c r="D278" s="31"/>
      <c r="E278" s="1"/>
    </row>
    <row r="279" spans="1:5" ht="17.25" customHeight="1" x14ac:dyDescent="0.25">
      <c r="A279" s="2"/>
      <c r="B279" s="34" t="s">
        <v>281</v>
      </c>
      <c r="C279" s="27">
        <f>450</f>
        <v>450</v>
      </c>
      <c r="D279" s="31"/>
      <c r="E279" s="1"/>
    </row>
    <row r="280" spans="1:5" ht="17.25" customHeight="1" x14ac:dyDescent="0.25">
      <c r="A280" s="2"/>
      <c r="B280" s="3" t="s">
        <v>98</v>
      </c>
      <c r="C280" s="27">
        <f>12295+19820+17742+1610</f>
        <v>51467</v>
      </c>
      <c r="D280" s="31"/>
      <c r="E280" s="1"/>
    </row>
    <row r="281" spans="1:5" ht="17.25" customHeight="1" x14ac:dyDescent="0.25">
      <c r="A281" s="2"/>
      <c r="B281" s="3" t="s">
        <v>59</v>
      </c>
      <c r="C281" s="27">
        <v>10050.15</v>
      </c>
      <c r="D281" s="31"/>
      <c r="E281" s="1"/>
    </row>
    <row r="282" spans="1:5" ht="17.25" customHeight="1" x14ac:dyDescent="0.25">
      <c r="A282" s="2"/>
      <c r="B282" s="3" t="s">
        <v>75</v>
      </c>
      <c r="C282" s="27">
        <f>1900+250+500+500+611+1260+250+375+1421+65.7+300+1000+1166.15+350+250+100+3100+500</f>
        <v>13898.85</v>
      </c>
      <c r="D282" s="31"/>
      <c r="E282" s="1"/>
    </row>
    <row r="283" spans="1:5" ht="17.25" customHeight="1" x14ac:dyDescent="0.25">
      <c r="A283" s="2"/>
      <c r="B283" s="3" t="s">
        <v>46</v>
      </c>
      <c r="C283" s="27">
        <f>150+1000+50+25+100+200+106+6</f>
        <v>1637</v>
      </c>
      <c r="D283" s="31"/>
      <c r="E283" s="1"/>
    </row>
    <row r="284" spans="1:5" ht="17.25" customHeight="1" x14ac:dyDescent="0.25">
      <c r="A284" s="2"/>
      <c r="B284" s="3" t="s">
        <v>26</v>
      </c>
      <c r="C284" s="27">
        <f>1616.9+4047+2728.4+1235</f>
        <v>9627.2999999999993</v>
      </c>
      <c r="D284" s="31"/>
      <c r="E284" s="1"/>
    </row>
    <row r="285" spans="1:5" ht="17.25" customHeight="1" x14ac:dyDescent="0.25">
      <c r="A285" s="2"/>
      <c r="B285" s="3" t="s">
        <v>45</v>
      </c>
      <c r="C285" s="27">
        <f>11532.48</f>
        <v>11532.48</v>
      </c>
      <c r="D285" s="31"/>
      <c r="E285" s="1"/>
    </row>
    <row r="286" spans="1:5" ht="17.25" customHeight="1" x14ac:dyDescent="0.25">
      <c r="A286" s="2"/>
      <c r="B286" s="3" t="s">
        <v>77</v>
      </c>
      <c r="C286" s="27">
        <v>330</v>
      </c>
      <c r="D286" s="31"/>
      <c r="E286" s="1"/>
    </row>
    <row r="287" spans="1:5" ht="17.25" customHeight="1" x14ac:dyDescent="0.25">
      <c r="A287" s="2"/>
      <c r="B287" s="3" t="s">
        <v>50</v>
      </c>
      <c r="C287" s="27">
        <v>15882.13</v>
      </c>
      <c r="D287" s="31"/>
      <c r="E287" s="1"/>
    </row>
    <row r="288" spans="1:5" ht="17.25" customHeight="1" x14ac:dyDescent="0.25">
      <c r="A288" s="20"/>
      <c r="B288" s="21" t="s">
        <v>3</v>
      </c>
      <c r="C288" s="28">
        <f>SUM(C1:C285)-C287-C286</f>
        <v>5364710.6500000004</v>
      </c>
      <c r="D288" s="32"/>
      <c r="E288" s="22"/>
    </row>
    <row r="289" ht="17.25" customHeight="1" x14ac:dyDescent="0.25"/>
    <row r="290" ht="17.25" customHeight="1" x14ac:dyDescent="0.25"/>
    <row r="291" ht="17.25" customHeight="1" x14ac:dyDescent="0.25"/>
    <row r="292" ht="17.25" customHeight="1" x14ac:dyDescent="0.25"/>
    <row r="293" ht="17.25" customHeight="1" x14ac:dyDescent="0.25"/>
    <row r="294" ht="17.25" customHeight="1" x14ac:dyDescent="0.25"/>
    <row r="295" ht="17.25" customHeight="1" x14ac:dyDescent="0.25"/>
    <row r="296" ht="17.25" customHeight="1" x14ac:dyDescent="0.25"/>
    <row r="297" ht="17.25" customHeight="1" x14ac:dyDescent="0.25"/>
    <row r="298" ht="17.25" customHeight="1" x14ac:dyDescent="0.25"/>
    <row r="299" ht="17.25" customHeight="1" x14ac:dyDescent="0.25"/>
    <row r="300" ht="17.25" customHeight="1" x14ac:dyDescent="0.25"/>
    <row r="301" ht="17.25" customHeight="1" x14ac:dyDescent="0.25"/>
    <row r="302" ht="17.25" customHeight="1" x14ac:dyDescent="0.25"/>
    <row r="303" ht="17.25" customHeight="1" x14ac:dyDescent="0.25"/>
    <row r="304" ht="17.25" customHeight="1" x14ac:dyDescent="0.25"/>
    <row r="305" spans="8:8" ht="17.25" customHeight="1" x14ac:dyDescent="0.25"/>
    <row r="306" spans="8:8" ht="17.25" customHeight="1" x14ac:dyDescent="0.25"/>
    <row r="307" spans="8:8" ht="17.25" customHeight="1" x14ac:dyDescent="0.25"/>
    <row r="308" spans="8:8" ht="17.25" customHeight="1" x14ac:dyDescent="0.25"/>
    <row r="310" spans="8:8" x14ac:dyDescent="0.25">
      <c r="H310" s="24"/>
    </row>
    <row r="311" spans="8:8" ht="14.25" customHeight="1" x14ac:dyDescent="0.25"/>
    <row r="312" spans="8:8" ht="17.25" customHeight="1" x14ac:dyDescent="0.25"/>
  </sheetData>
  <sortState ref="A2:H277">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2018-04-03T11:49:45Z</dcterms:modified>
</cp:coreProperties>
</file>